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SSORTMENTS &amp; RACK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<sst xmlns="http://schemas.openxmlformats.org/spreadsheetml/2006/main" count="389" uniqueCount="269">
  <si>
    <t>EDMUND A. GRAY COMPANY  -  INTERACTIVE PRICING</t>
  </si>
  <si>
    <t>ENTER YOUR MULTIPLIER(S) HERE</t>
  </si>
  <si>
    <t>PIPE NIPPLE ASSORTMENTS &amp; RACKS</t>
  </si>
  <si>
    <t>MULT</t>
  </si>
  <si>
    <t>Nipples, Boxes &amp; Racks Manufactured in USA</t>
  </si>
  <si>
    <t>SCH 40 GRAY TRAYS (BLK W, BLK SMLS, GALV, BRASS)</t>
  </si>
  <si>
    <t>103 131 203 503</t>
  </si>
  <si>
    <t>SHEET #</t>
  </si>
  <si>
    <t>AST-0622</t>
  </si>
  <si>
    <t>Supersedes:   AST-0821</t>
  </si>
  <si>
    <t xml:space="preserve">XHVY GRAY TRAYS (BLK W, BLK SMLS, GALV, PVC) </t>
  </si>
  <si>
    <t>123 133 703</t>
  </si>
  <si>
    <t>Effective Date:  06/06/2022</t>
  </si>
  <si>
    <t>JR GRAY TRAYS</t>
  </si>
  <si>
    <t>106 126 206 506 706</t>
  </si>
  <si>
    <t>Please visit https://www.eagray.com/resources/certs/pcs.html for applicable Policies &amp; Conditions of Sale.</t>
  </si>
  <si>
    <t>S40 Handi-Six &amp; SINGLE RUN (BLK W, BLK SMLS, GALV)</t>
  </si>
  <si>
    <t>104 132 204</t>
  </si>
  <si>
    <t>Any item with a List price of .05 OR LESS is considered POA. Please call for pricing.</t>
  </si>
  <si>
    <t>S80 Handi-SIX (BLK W, BLK SMLS)</t>
  </si>
  <si>
    <t>125 135G 135H</t>
  </si>
  <si>
    <t>DISPLAY RACKS ARE NET EACH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</si>
  <si>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</si>
  <si>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</si>
  <si>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</si>
  <si>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</si>
  <si>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</si>
  <si>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</si>
  <si>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</si>
  <si>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YOUR NET</t>
  </si>
  <si>
    <t>Disc.Cat</t>
  </si>
  <si>
    <t>103-040000</t>
  </si>
  <si>
    <t>1/2"         BLK GRAY TRAY</t>
  </si>
  <si>
    <t>(66 PIECE TRAY)</t>
  </si>
  <si>
    <t>675135187102</t>
  </si>
  <si>
    <t>66</t>
  </si>
  <si>
    <t>103-050000</t>
  </si>
  <si>
    <t>3/4"         BLK GRAY TRAY</t>
  </si>
  <si>
    <t>675135187508</t>
  </si>
  <si>
    <t>103-060000</t>
  </si>
  <si>
    <t>1"         BLK GRAY TRAY</t>
  </si>
  <si>
    <t>(40 PIECE TRAY)</t>
  </si>
  <si>
    <t>675135187904</t>
  </si>
  <si>
    <t>40</t>
  </si>
  <si>
    <t>104-040SGL</t>
  </si>
  <si>
    <t>1/2" STD BLK SINGLE-RUN</t>
  </si>
  <si>
    <t>(11 PIECE PACK)</t>
  </si>
  <si>
    <t>675135019069</t>
  </si>
  <si>
    <t>1</t>
  </si>
  <si>
    <t>104-050SGL</t>
  </si>
  <si>
    <t>3/4" STD BLK SINGLE-RUN</t>
  </si>
  <si>
    <t>675135019076</t>
  </si>
  <si>
    <t>104-070SGL</t>
  </si>
  <si>
    <t>1-1/4" STD BLK SINGLE-RUN</t>
  </si>
  <si>
    <t>(10 PACK)</t>
  </si>
  <si>
    <t>675135019083</t>
  </si>
  <si>
    <t>104-080SGL</t>
  </si>
  <si>
    <t>1-1/2" STD BLK SINGLE-RUN</t>
  </si>
  <si>
    <t>675135019090</t>
  </si>
  <si>
    <t>104-090SGL</t>
  </si>
  <si>
    <t>2" STD BLK SINGLE-RUN</t>
  </si>
  <si>
    <t>(9 PIECE PACK)</t>
  </si>
  <si>
    <t>675135019106</t>
  </si>
  <si>
    <t>105-010000</t>
  </si>
  <si>
    <t>1/8"         BLK HANDI-SIX</t>
  </si>
  <si>
    <t>(66 PIECE BOX)</t>
  </si>
  <si>
    <t>675135186204</t>
  </si>
  <si>
    <t>105-020000</t>
  </si>
  <si>
    <t>1/4"         BLK HANDI-SIX</t>
  </si>
  <si>
    <t>675135186501</t>
  </si>
  <si>
    <t>105-030000</t>
  </si>
  <si>
    <t>3/8"         BLK HANDI-SIX</t>
  </si>
  <si>
    <t>675135186808</t>
  </si>
  <si>
    <t>105-060000</t>
  </si>
  <si>
    <t>1"         BLK HANDI-SIX</t>
  </si>
  <si>
    <t>(60 PIECE BOX)</t>
  </si>
  <si>
    <t>675135188055</t>
  </si>
  <si>
    <t>60</t>
  </si>
  <si>
    <t>105-070000</t>
  </si>
  <si>
    <t>1-1/4"         BLK HANDI-SIX</t>
  </si>
  <si>
    <t>675135188451</t>
  </si>
  <si>
    <t>105-080000</t>
  </si>
  <si>
    <t>1-1/2"         BLK HANDI-SIX</t>
  </si>
  <si>
    <t>675135188802</t>
  </si>
  <si>
    <t>105-090000</t>
  </si>
  <si>
    <t>2"         BLK HANDI-SIX</t>
  </si>
  <si>
    <r>
      <rPr>
        <sz val="9"/>
        <rFont val="Arial"/>
        <family val="2"/>
      </rPr>
      <t xml:space="preserve">(54 PIECES IN </t>
    </r>
    <r>
      <rPr>
        <sz val="9"/>
        <rFont val="Arial"/>
        <family val="2"/>
      </rPr>
      <t>2 BOXES)</t>
    </r>
  </si>
  <si>
    <t>675135189151</t>
  </si>
  <si>
    <t>54</t>
  </si>
  <si>
    <t>106-040000</t>
  </si>
  <si>
    <t>1/2" STD BLK JR. GRAY TRAY</t>
  </si>
  <si>
    <t>(24 PIECE TRAY)</t>
  </si>
  <si>
    <t>675135187157</t>
  </si>
  <si>
    <t>24</t>
  </si>
  <si>
    <t>106-050000</t>
  </si>
  <si>
    <t>3/4" STD BLK JR. GRAY TRAY</t>
  </si>
  <si>
    <t>675135187553</t>
  </si>
  <si>
    <t>106-060000</t>
  </si>
  <si>
    <t>1" STD BLK JR. GRAY TRAY</t>
  </si>
  <si>
    <t>(21 PIECE TRAY)</t>
  </si>
  <si>
    <t>675135187577</t>
  </si>
  <si>
    <t>123-040000</t>
  </si>
  <si>
    <t>1/2"    XHVY BLK W GRAY TRAY</t>
  </si>
  <si>
    <t>675135054626</t>
  </si>
  <si>
    <t>123-050000</t>
  </si>
  <si>
    <t>3/4"    XHVY BLK W GRAY TRAY</t>
  </si>
  <si>
    <t>675135055821</t>
  </si>
  <si>
    <t>123-060000</t>
  </si>
  <si>
    <t>1"    XHVY BLK W GRAY TRAY</t>
  </si>
  <si>
    <t>675135056958</t>
  </si>
  <si>
    <t>125-060000</t>
  </si>
  <si>
    <t>1"  XHVY BLK W HANDI-SIX</t>
  </si>
  <si>
    <t>(60 PACK)</t>
  </si>
  <si>
    <t>675135019168</t>
  </si>
  <si>
    <t>125-070000</t>
  </si>
  <si>
    <t>1-1/4"  XHVY BLK W HANDI-SIX</t>
  </si>
  <si>
    <t>675135019175</t>
  </si>
  <si>
    <t>125-080000</t>
  </si>
  <si>
    <t>1-1/2"  XHVY BLK W HANDI-SIX</t>
  </si>
  <si>
    <t>2 - 30 PC. PACKS</t>
  </si>
  <si>
    <t>675135019182</t>
  </si>
  <si>
    <t>125-090000</t>
  </si>
  <si>
    <t>2"  XHVY BLK W HANDI-SIX</t>
  </si>
  <si>
    <t>2 - 27 PC. PACKS</t>
  </si>
  <si>
    <t>675135019199</t>
  </si>
  <si>
    <t>126-040000</t>
  </si>
  <si>
    <t>1/2" XH BLK W JR. GRAY TRAY</t>
  </si>
  <si>
    <t>675135019205</t>
  </si>
  <si>
    <t>126-050000</t>
  </si>
  <si>
    <t>3/4" XH BLK W JR. GRAY TRAY</t>
  </si>
  <si>
    <t>675135019212</t>
  </si>
  <si>
    <t>126-060000</t>
  </si>
  <si>
    <t>1" XH BLK W JR. GRAY TRAY</t>
  </si>
  <si>
    <t>675135019229</t>
  </si>
  <si>
    <t>131-040000</t>
  </si>
  <si>
    <t>1/2"  STD BLK SMLS GRAY TRAY</t>
  </si>
  <si>
    <t>131-050000</t>
  </si>
  <si>
    <t>3/4"  STD BLK SMLS GRAY TRAY</t>
  </si>
  <si>
    <t>131-060000</t>
  </si>
  <si>
    <t>1"  STD BLK SMLS GRAY TRAY</t>
  </si>
  <si>
    <t>132-070000</t>
  </si>
  <si>
    <t>1-1/4" STD BLK SMLS HANDI-SIX</t>
  </si>
  <si>
    <t xml:space="preserve"> (60 PACK)</t>
  </si>
  <si>
    <t>132-080000</t>
  </si>
  <si>
    <t>1-1/2" STD BLK SMLS HANDI-SIX</t>
  </si>
  <si>
    <t xml:space="preserve"> 2 - 30 PC. PACKS</t>
  </si>
  <si>
    <t>132-090000</t>
  </si>
  <si>
    <t>2" STD BLK SMLS HANDI-SIX</t>
  </si>
  <si>
    <t xml:space="preserve"> 2 - 27 PC. PACKS</t>
  </si>
  <si>
    <t>133-040000</t>
  </si>
  <si>
    <t>1/2" XHVY BLK SMLS GRAY TRAY</t>
  </si>
  <si>
    <t>675135019571</t>
  </si>
  <si>
    <t>133-050000</t>
  </si>
  <si>
    <t>3/4" XHVY BLK SMLS GRAY TRAY</t>
  </si>
  <si>
    <t>675135019588</t>
  </si>
  <si>
    <t>133-060000</t>
  </si>
  <si>
    <t>1" XHVY BLK SMLS GRAY TRAY</t>
  </si>
  <si>
    <t>675135019595</t>
  </si>
  <si>
    <t>135-060000</t>
  </si>
  <si>
    <t>1" XHVY BLK SMLS HANDI-SIX</t>
  </si>
  <si>
    <t>135G</t>
  </si>
  <si>
    <t>135-070000</t>
  </si>
  <si>
    <t>1-1/4" XHVY BLK SMLS HANDI-SIX</t>
  </si>
  <si>
    <t>135-080000</t>
  </si>
  <si>
    <t>1-1/2" XHVY BLK SMLS HANDI-SIX</t>
  </si>
  <si>
    <t>135-090000</t>
  </si>
  <si>
    <t>2" XHVY BLK SMLS HANDI-SIX</t>
  </si>
  <si>
    <t>135H</t>
  </si>
  <si>
    <t>203-040000</t>
  </si>
  <si>
    <t>1/2"         GALV GRAY TRAY</t>
  </si>
  <si>
    <t>675135190607</t>
  </si>
  <si>
    <t>203-050000</t>
  </si>
  <si>
    <t>3/4"         GALV GRAY TRAY</t>
  </si>
  <si>
    <t>675135191000</t>
  </si>
  <si>
    <t>203-060000</t>
  </si>
  <si>
    <t>1"         GALV GRAY TRAY</t>
  </si>
  <si>
    <t>675135191406</t>
  </si>
  <si>
    <t>205-020000</t>
  </si>
  <si>
    <t>1/4"         GALV HANDI-SIX</t>
  </si>
  <si>
    <t>675135020461</t>
  </si>
  <si>
    <t>205-030000</t>
  </si>
  <si>
    <t>3/8"         GALV HANDI-SIX</t>
  </si>
  <si>
    <t>675135190300</t>
  </si>
  <si>
    <t>205-060000</t>
  </si>
  <si>
    <t>1"         GALV HANDI-SIX</t>
  </si>
  <si>
    <t>675135191451</t>
  </si>
  <si>
    <t>205-070000</t>
  </si>
  <si>
    <t>1-1/4"         GALV HANDI-SIX</t>
  </si>
  <si>
    <t>675135191857</t>
  </si>
  <si>
    <t>205-080000</t>
  </si>
  <si>
    <t>1-1/2"         GALV HANDI-SIX</t>
  </si>
  <si>
    <t>675135192205</t>
  </si>
  <si>
    <t>205-090000</t>
  </si>
  <si>
    <t>2"         GALV HANDI-SIX</t>
  </si>
  <si>
    <t>675135192557</t>
  </si>
  <si>
    <t>206-040000</t>
  </si>
  <si>
    <t>1/2" STD GALV JR. GRAY TRAY</t>
  </si>
  <si>
    <t>675135190652</t>
  </si>
  <si>
    <t>206-050000</t>
  </si>
  <si>
    <t>3/4" STD GALV JR. GRAY TRAY</t>
  </si>
  <si>
    <t>675135191055</t>
  </si>
  <si>
    <t>206-060000</t>
  </si>
  <si>
    <t>1" STD GALV JR. GRAY TRAY</t>
  </si>
  <si>
    <t>675135191079</t>
  </si>
  <si>
    <t>211-040000</t>
  </si>
  <si>
    <t>1/2" STD GALV SINGLE-RUN</t>
  </si>
  <si>
    <t>(11 PACK)</t>
  </si>
  <si>
    <t>675135020478</t>
  </si>
  <si>
    <t>211-050000</t>
  </si>
  <si>
    <t>3/4" STD GALV SINGLE-RUN</t>
  </si>
  <si>
    <t>675135020485</t>
  </si>
  <si>
    <t>211-060000</t>
  </si>
  <si>
    <t>1" STD GALV SINGLE-RUN</t>
  </si>
  <si>
    <t>675135020492</t>
  </si>
  <si>
    <t>211-070000</t>
  </si>
  <si>
    <t>1-1/4" STD GALV SINGLE-RUN</t>
  </si>
  <si>
    <t>675135020508</t>
  </si>
  <si>
    <t>223-040000</t>
  </si>
  <si>
    <t>1/2"     XHVY GALV GRAY TRAY</t>
  </si>
  <si>
    <t>675135405800</t>
  </si>
  <si>
    <t>223-050000</t>
  </si>
  <si>
    <t>3/4"     XHVY GALV GRAY TRAY</t>
  </si>
  <si>
    <t>675135405855</t>
  </si>
  <si>
    <t>223-060000</t>
  </si>
  <si>
    <t>1"     XHVY GALV GRAY TRAY</t>
  </si>
  <si>
    <t>675135405909</t>
  </si>
  <si>
    <t>503-040000</t>
  </si>
  <si>
    <t>1/2"         BRASS GRAY TRAY</t>
  </si>
  <si>
    <t>675135293629</t>
  </si>
  <si>
    <t>503-050000</t>
  </si>
  <si>
    <t>3/4"         BRASS GRAY TRAY</t>
  </si>
  <si>
    <t>675135294824</t>
  </si>
  <si>
    <t>503-060000</t>
  </si>
  <si>
    <t>1"         BRASS GRAY TRAY</t>
  </si>
  <si>
    <t>675135294862</t>
  </si>
  <si>
    <t>506-040000</t>
  </si>
  <si>
    <t>1/2" STD BRASS JR. GRAY TRAY</t>
  </si>
  <si>
    <t>675135293650</t>
  </si>
  <si>
    <t>506-050000</t>
  </si>
  <si>
    <t>3/4" STD BRASS JR. GRAY TRAY</t>
  </si>
  <si>
    <t>675135294848</t>
  </si>
  <si>
    <t>506-060000</t>
  </si>
  <si>
    <t>1" STD BRASS JR. GRAY TRAY</t>
  </si>
  <si>
    <t>675135294879</t>
  </si>
  <si>
    <t>703-040000</t>
  </si>
  <si>
    <t>1/2"      PVC 80 GRAY TRAY</t>
  </si>
  <si>
    <t>675135328109</t>
  </si>
  <si>
    <t>703-050000</t>
  </si>
  <si>
    <t>3/4"      PVC 80 GRAY TRAY</t>
  </si>
  <si>
    <t>675135328154</t>
  </si>
  <si>
    <t>703-060000</t>
  </si>
  <si>
    <t>1"      PVC 80 GRAY TRAY</t>
  </si>
  <si>
    <t>675135328208</t>
  </si>
  <si>
    <t>706-040000</t>
  </si>
  <si>
    <t>1/2" PVC 80 JR. GRAY TRAY</t>
  </si>
  <si>
    <t>675135328123</t>
  </si>
  <si>
    <t>706-050000</t>
  </si>
  <si>
    <t>3/4" PVC 80 JR. GRAY TRAY</t>
  </si>
  <si>
    <t>675135328178</t>
  </si>
  <si>
    <t>706-060000</t>
  </si>
  <si>
    <t>1"   PVC 80 JR. GRAY TRAY</t>
  </si>
  <si>
    <t>675135328192</t>
  </si>
  <si>
    <t>DRS-000000</t>
  </si>
  <si>
    <t>PIPE NIPPLE DISPLAY RACK-SHORT</t>
  </si>
  <si>
    <t>(PIPE NIPPLES NOT INCLUDED)</t>
  </si>
  <si>
    <t>675135048281</t>
  </si>
  <si>
    <t>DRT-000000</t>
  </si>
  <si>
    <t>PIPE NIPPLE DISPLAY RACK-TALL</t>
  </si>
  <si>
    <t>675135048298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</si>
</sst>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right"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8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0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8" fontId="10" fillId="8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8" fontId="10" fillId="9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1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5" fillId="11" borderId="0" xfId="0" applyFont="1" applyFill="1" applyAlignment="1" applyProtection="1">
      <alignment/>
      <protection hidden="1"/>
    </xf>
    <xf numFmtId="164" fontId="15" fillId="11" borderId="0" xfId="0" applyFont="1" applyFill="1" applyAlignment="1" applyProtection="1">
      <alignment horizontal="right"/>
      <protection hidden="1"/>
    </xf>
    <xf numFmtId="164" fontId="16" fillId="11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 horizontal="center"/>
      <protection hidden="1"/>
    </xf>
    <xf numFmtId="164" fontId="15" fillId="0" borderId="0" xfId="0" applyFont="1" applyFill="1" applyAlignment="1" applyProtection="1">
      <alignment/>
      <protection locked="0"/>
    </xf>
    <xf numFmtId="164" fontId="1" fillId="5" borderId="2" xfId="0" applyFont="1" applyFill="1" applyBorder="1" applyAlignment="1" applyProtection="1">
      <alignment/>
      <protection hidden="1"/>
    </xf>
    <xf numFmtId="164" fontId="1" fillId="5" borderId="2" xfId="0" applyFont="1" applyFill="1" applyBorder="1" applyAlignment="1" applyProtection="1">
      <alignment horizontal="right"/>
      <protection hidden="1"/>
    </xf>
    <xf numFmtId="169" fontId="1" fillId="5" borderId="2" xfId="0" applyNumberFormat="1" applyFont="1" applyFill="1" applyBorder="1" applyAlignment="1" applyProtection="1">
      <alignment horizontal="right"/>
      <protection hidden="1"/>
    </xf>
    <xf numFmtId="168" fontId="9" fillId="5" borderId="2" xfId="0" applyNumberFormat="1" applyFont="1" applyFill="1" applyBorder="1" applyAlignment="1" applyProtection="1">
      <alignment horizontal="right"/>
      <protection hidden="1"/>
    </xf>
    <xf numFmtId="164" fontId="1" fillId="5" borderId="0" xfId="0" applyFont="1" applyFill="1" applyBorder="1" applyAlignment="1" applyProtection="1">
      <alignment/>
      <protection hidden="1"/>
    </xf>
    <xf numFmtId="164" fontId="1" fillId="5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 horizontal="right"/>
      <protection hidden="1"/>
    </xf>
    <xf numFmtId="169" fontId="1" fillId="8" borderId="2" xfId="0" applyNumberFormat="1" applyFont="1" applyFill="1" applyBorder="1" applyAlignment="1" applyProtection="1">
      <alignment horizontal="right"/>
      <protection hidden="1"/>
    </xf>
    <xf numFmtId="168" fontId="9" fillId="8" borderId="2" xfId="0" applyNumberFormat="1" applyFont="1" applyFill="1" applyBorder="1" applyAlignment="1" applyProtection="1">
      <alignment horizontal="right"/>
      <protection hidden="1"/>
    </xf>
    <xf numFmtId="164" fontId="1" fillId="8" borderId="0" xfId="0" applyFont="1" applyFill="1" applyBorder="1" applyAlignment="1" applyProtection="1">
      <alignment/>
      <protection hidden="1"/>
    </xf>
    <xf numFmtId="164" fontId="1" fillId="8" borderId="0" xfId="0" applyFont="1" applyFill="1" applyAlignment="1" applyProtection="1">
      <alignment horizontal="center"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 horizontal="right"/>
      <protection hidden="1"/>
    </xf>
    <xf numFmtId="169" fontId="1" fillId="7" borderId="2" xfId="0" applyNumberFormat="1" applyFont="1" applyFill="1" applyBorder="1" applyAlignment="1" applyProtection="1">
      <alignment horizontal="right"/>
      <protection hidden="1"/>
    </xf>
    <xf numFmtId="168" fontId="9" fillId="7" borderId="2" xfId="0" applyNumberFormat="1" applyFont="1" applyFill="1" applyBorder="1" applyAlignment="1" applyProtection="1">
      <alignment horizontal="right"/>
      <protection hidden="1"/>
    </xf>
    <xf numFmtId="164" fontId="1" fillId="7" borderId="0" xfId="0" applyFont="1" applyFill="1" applyBorder="1" applyAlignment="1" applyProtection="1">
      <alignment/>
      <protection hidden="1"/>
    </xf>
    <xf numFmtId="164" fontId="1" fillId="7" borderId="0" xfId="0" applyFont="1" applyFill="1" applyAlignment="1" applyProtection="1">
      <alignment horizontal="center"/>
      <protection hidden="1"/>
    </xf>
    <xf numFmtId="164" fontId="1" fillId="6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 horizontal="right"/>
      <protection hidden="1"/>
    </xf>
    <xf numFmtId="169" fontId="1" fillId="6" borderId="2" xfId="0" applyNumberFormat="1" applyFont="1" applyFill="1" applyBorder="1" applyAlignment="1" applyProtection="1">
      <alignment horizontal="right"/>
      <protection hidden="1"/>
    </xf>
    <xf numFmtId="168" fontId="9" fillId="6" borderId="2" xfId="0" applyNumberFormat="1" applyFont="1" applyFill="1" applyBorder="1" applyAlignment="1" applyProtection="1">
      <alignment horizontal="right"/>
      <protection hidden="1"/>
    </xf>
    <xf numFmtId="164" fontId="1" fillId="6" borderId="0" xfId="0" applyFont="1" applyFill="1" applyBorder="1" applyAlignment="1" applyProtection="1">
      <alignment/>
      <protection hidden="1"/>
    </xf>
    <xf numFmtId="164" fontId="1" fillId="6" borderId="0" xfId="0" applyFont="1" applyFill="1" applyAlignment="1" applyProtection="1">
      <alignment horizontal="center"/>
      <protection hidden="1"/>
    </xf>
    <xf numFmtId="164" fontId="1" fillId="9" borderId="2" xfId="0" applyFont="1" applyFill="1" applyBorder="1" applyAlignment="1" applyProtection="1">
      <alignment/>
      <protection hidden="1"/>
    </xf>
    <xf numFmtId="164" fontId="1" fillId="9" borderId="2" xfId="0" applyFont="1" applyFill="1" applyBorder="1" applyAlignment="1" applyProtection="1">
      <alignment horizontal="right"/>
      <protection hidden="1"/>
    </xf>
    <xf numFmtId="169" fontId="1" fillId="9" borderId="2" xfId="0" applyNumberFormat="1" applyFont="1" applyFill="1" applyBorder="1" applyAlignment="1" applyProtection="1">
      <alignment horizontal="right"/>
      <protection hidden="1"/>
    </xf>
    <xf numFmtId="168" fontId="9" fillId="9" borderId="2" xfId="0" applyNumberFormat="1" applyFont="1" applyFill="1" applyBorder="1" applyAlignment="1" applyProtection="1">
      <alignment horizontal="right"/>
      <protection hidden="1"/>
    </xf>
    <xf numFmtId="164" fontId="1" fillId="9" borderId="0" xfId="0" applyFont="1" applyFill="1" applyBorder="1" applyAlignment="1" applyProtection="1">
      <alignment/>
      <protection hidden="1"/>
    </xf>
    <xf numFmtId="164" fontId="1" fillId="9" borderId="0" xfId="0" applyFont="1" applyFill="1" applyAlignment="1" applyProtection="1">
      <alignment horizontal="center"/>
      <protection hidden="1"/>
    </xf>
    <xf numFmtId="164" fontId="1" fillId="10" borderId="2" xfId="0" applyFont="1" applyFill="1" applyBorder="1" applyAlignment="1" applyProtection="1">
      <alignment/>
      <protection hidden="1"/>
    </xf>
    <xf numFmtId="164" fontId="1" fillId="10" borderId="2" xfId="0" applyFont="1" applyFill="1" applyBorder="1" applyAlignment="1" applyProtection="1">
      <alignment horizontal="right"/>
      <protection hidden="1"/>
    </xf>
    <xf numFmtId="169" fontId="1" fillId="10" borderId="2" xfId="0" applyNumberFormat="1" applyFont="1" applyFill="1" applyBorder="1" applyAlignment="1" applyProtection="1">
      <alignment horizontal="right"/>
      <protection hidden="1"/>
    </xf>
    <xf numFmtId="168" fontId="9" fillId="10" borderId="2" xfId="0" applyNumberFormat="1" applyFont="1" applyFill="1" applyBorder="1" applyAlignment="1" applyProtection="1">
      <alignment horizontal="right"/>
      <protection hidden="1"/>
    </xf>
    <xf numFmtId="164" fontId="1" fillId="10" borderId="0" xfId="0" applyFont="1" applyFill="1" applyBorder="1" applyAlignment="1" applyProtection="1">
      <alignment/>
      <protection hidden="1"/>
    </xf>
    <xf numFmtId="164" fontId="1" fillId="10" borderId="0" xfId="0" applyFont="1" applyFill="1" applyAlignment="1" applyProtection="1">
      <alignment horizontal="center"/>
      <protection hidden="1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showGridLines="0" tabSelected="1" zoomScale="84" zoomScaleNormal="84" workbookViewId="0" topLeftCell="A1">
      <pane ySplit="9" topLeftCell="A10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2.00390625" style="2" customWidth="1"/>
    <col min="5" max="9" width="11.00390625" style="2" customWidth="1"/>
    <col min="10" max="10" width="2.7109375" style="3" customWidth="1"/>
    <col min="11" max="11" width="6.28125" style="4" hidden="1" customWidth="1"/>
    <col min="12" max="28" width="11.421875" style="3" customWidth="1"/>
    <col min="29" max="32" width="11.421875" style="5" customWidth="1"/>
    <col min="33" max="254" width="11.421875" style="6" customWidth="1"/>
    <col min="255" max="16384" width="11.421875" style="0" customWidth="1"/>
  </cols>
  <sheetData>
    <row r="1" spans="1:31" s="12" customFormat="1" ht="18.75">
      <c r="A1" s="7" t="s">
        <v>0</v>
      </c>
      <c r="B1" s="7"/>
      <c r="C1" s="7"/>
      <c r="D1" s="8"/>
      <c r="E1" s="9"/>
      <c r="F1" s="9"/>
      <c r="G1" s="10" t="s">
        <v>1</v>
      </c>
      <c r="H1" s="10"/>
      <c r="I1" s="10"/>
      <c r="J1" s="9"/>
      <c r="K1" s="11"/>
      <c r="AC1" s="13"/>
      <c r="AD1" s="13"/>
      <c r="AE1" s="13"/>
    </row>
    <row r="2" spans="1:31" s="12" customFormat="1" ht="18.75">
      <c r="A2" s="14" t="s">
        <v>2</v>
      </c>
      <c r="B2" s="14"/>
      <c r="C2" s="14"/>
      <c r="D2" s="8"/>
      <c r="E2" s="9"/>
      <c r="F2" s="15"/>
      <c r="G2" s="16"/>
      <c r="H2" s="17" t="s">
        <v>3</v>
      </c>
      <c r="I2" s="18"/>
      <c r="J2" s="19"/>
      <c r="K2" s="17"/>
      <c r="AC2" s="13"/>
      <c r="AD2" s="13"/>
      <c r="AE2" s="13"/>
    </row>
    <row r="3" spans="1:31" s="12" customFormat="1" ht="20.25" customHeight="1">
      <c r="A3" s="20" t="s">
        <v>4</v>
      </c>
      <c r="B3" s="20"/>
      <c r="C3" s="20"/>
      <c r="D3" s="21" t="s">
        <v>5</v>
      </c>
      <c r="E3" s="21"/>
      <c r="F3" s="21"/>
      <c r="G3" s="21"/>
      <c r="H3" s="22">
        <v>1</v>
      </c>
      <c r="I3" s="18"/>
      <c r="J3" s="23"/>
      <c r="K3" s="24" t="s">
        <v>6</v>
      </c>
      <c r="AC3" s="13"/>
      <c r="AD3" s="13"/>
      <c r="AE3" s="13"/>
    </row>
    <row r="4" spans="1:31" s="12" customFormat="1" ht="20.25" customHeight="1">
      <c r="A4" s="25" t="s">
        <v>7</v>
      </c>
      <c r="B4" s="26" t="s">
        <v>8</v>
      </c>
      <c r="C4" s="21" t="s">
        <v>9</v>
      </c>
      <c r="D4" s="21" t="s">
        <v>10</v>
      </c>
      <c r="E4" s="21"/>
      <c r="F4" s="21"/>
      <c r="G4" s="21"/>
      <c r="H4" s="27">
        <v>1</v>
      </c>
      <c r="I4" s="18"/>
      <c r="J4" s="28"/>
      <c r="K4" s="24" t="s">
        <v>11</v>
      </c>
      <c r="AC4" s="13"/>
      <c r="AD4" s="13"/>
      <c r="AE4" s="13"/>
    </row>
    <row r="5" spans="1:31" s="12" customFormat="1" ht="20.25" customHeight="1">
      <c r="A5" s="9"/>
      <c r="B5" s="21"/>
      <c r="C5" s="29" t="s">
        <v>12</v>
      </c>
      <c r="D5" s="21" t="s">
        <v>13</v>
      </c>
      <c r="E5" s="21"/>
      <c r="F5" s="21"/>
      <c r="G5" s="21"/>
      <c r="H5" s="30">
        <v>1</v>
      </c>
      <c r="I5" s="18"/>
      <c r="J5" s="31"/>
      <c r="K5" s="24" t="s">
        <v>14</v>
      </c>
      <c r="AC5" s="13"/>
      <c r="AD5" s="13"/>
      <c r="AE5" s="13"/>
    </row>
    <row r="6" spans="1:31" s="12" customFormat="1" ht="20.25" customHeight="1">
      <c r="A6" s="32" t="s">
        <v>15</v>
      </c>
      <c r="B6" s="32"/>
      <c r="C6" s="32"/>
      <c r="D6" s="21" t="s">
        <v>16</v>
      </c>
      <c r="E6" s="21"/>
      <c r="F6" s="21"/>
      <c r="G6" s="21"/>
      <c r="H6" s="33">
        <v>1</v>
      </c>
      <c r="I6" s="18"/>
      <c r="J6" s="34"/>
      <c r="K6" s="24" t="s">
        <v>17</v>
      </c>
      <c r="AC6" s="13"/>
      <c r="AD6" s="13"/>
      <c r="AE6" s="13"/>
    </row>
    <row r="7" spans="1:31" s="12" customFormat="1" ht="20.25" customHeight="1">
      <c r="A7" s="35" t="s">
        <v>18</v>
      </c>
      <c r="B7" s="35"/>
      <c r="C7" s="35"/>
      <c r="D7" s="21" t="s">
        <v>19</v>
      </c>
      <c r="E7" s="21"/>
      <c r="F7" s="21"/>
      <c r="G7" s="21"/>
      <c r="H7" s="36">
        <v>1</v>
      </c>
      <c r="I7" s="18"/>
      <c r="J7" s="37"/>
      <c r="K7" s="24" t="s">
        <v>20</v>
      </c>
      <c r="AC7" s="13"/>
      <c r="AD7" s="13"/>
      <c r="AE7" s="13"/>
    </row>
    <row r="8" spans="1:11" ht="14.25">
      <c r="A8" s="38"/>
      <c r="B8" s="38"/>
      <c r="C8" s="39"/>
      <c r="D8" s="39"/>
      <c r="E8"/>
      <c r="F8"/>
      <c r="G8" s="40" t="s">
        <v>21</v>
      </c>
      <c r="H8" s="40"/>
      <c r="I8" s="40"/>
      <c r="J8" s="41"/>
      <c r="K8" s="42"/>
    </row>
    <row r="9" spans="1:11" s="48" customFormat="1" ht="14.25">
      <c r="A9" s="43" t="s">
        <v>22</v>
      </c>
      <c r="B9" s="43" t="s">
        <v>23</v>
      </c>
      <c r="C9" s="43" t="s">
        <v>24</v>
      </c>
      <c r="D9" s="44" t="s">
        <v>25</v>
      </c>
      <c r="E9" s="44" t="s">
        <v>26</v>
      </c>
      <c r="F9" s="44" t="s">
        <v>27</v>
      </c>
      <c r="G9" s="44" t="s">
        <v>28</v>
      </c>
      <c r="H9" s="45" t="s">
        <v>3</v>
      </c>
      <c r="I9" s="44" t="s">
        <v>29</v>
      </c>
      <c r="J9" s="46"/>
      <c r="K9" s="47" t="s">
        <v>30</v>
      </c>
    </row>
    <row r="10" spans="1:14" ht="14.25">
      <c r="A10" s="49" t="s">
        <v>31</v>
      </c>
      <c r="B10" s="49" t="s">
        <v>32</v>
      </c>
      <c r="C10" s="49" t="s">
        <v>33</v>
      </c>
      <c r="D10" s="50" t="s">
        <v>34</v>
      </c>
      <c r="E10" s="50">
        <v>15</v>
      </c>
      <c r="F10" s="50" t="s">
        <v>35</v>
      </c>
      <c r="G10" s="51">
        <v>104.6</v>
      </c>
      <c r="H10" s="52">
        <f aca="true" t="shared" si="0" ref="H10:H12">$H$3</f>
        <v>1</v>
      </c>
      <c r="I10" s="51">
        <f aca="true" t="shared" si="1" ref="I10:I83">_xlfn.CEILING.MATH(G10*H10,0.001)</f>
        <v>104.60000000000001</v>
      </c>
      <c r="J10" s="53"/>
      <c r="K10" s="54">
        <v>103</v>
      </c>
      <c r="N10"/>
    </row>
    <row r="11" spans="1:14" ht="14.25">
      <c r="A11" s="49" t="s">
        <v>36</v>
      </c>
      <c r="B11" s="49" t="s">
        <v>37</v>
      </c>
      <c r="C11" s="49" t="s">
        <v>33</v>
      </c>
      <c r="D11" s="50" t="s">
        <v>38</v>
      </c>
      <c r="E11" s="50">
        <v>20</v>
      </c>
      <c r="F11" s="50" t="s">
        <v>35</v>
      </c>
      <c r="G11" s="51">
        <v>124.55000000000001</v>
      </c>
      <c r="H11" s="52">
        <f t="shared" si="0"/>
        <v>1</v>
      </c>
      <c r="I11" s="51">
        <f t="shared" si="1"/>
        <v>124.55</v>
      </c>
      <c r="J11" s="53"/>
      <c r="K11" s="54">
        <v>103</v>
      </c>
      <c r="N11"/>
    </row>
    <row r="12" spans="1:14" ht="14.25">
      <c r="A12" s="49" t="s">
        <v>39</v>
      </c>
      <c r="B12" s="49" t="s">
        <v>40</v>
      </c>
      <c r="C12" s="49" t="s">
        <v>41</v>
      </c>
      <c r="D12" s="50" t="s">
        <v>42</v>
      </c>
      <c r="E12" s="50">
        <v>17.2</v>
      </c>
      <c r="F12" s="50" t="s">
        <v>43</v>
      </c>
      <c r="G12" s="51">
        <v>119.55000000000001</v>
      </c>
      <c r="H12" s="52">
        <f t="shared" si="0"/>
        <v>1</v>
      </c>
      <c r="I12" s="51">
        <f t="shared" si="1"/>
        <v>119.55</v>
      </c>
      <c r="J12" s="53"/>
      <c r="K12" s="54">
        <v>103</v>
      </c>
      <c r="N12"/>
    </row>
    <row r="13" spans="1:14" s="6" customFormat="1" ht="14.25">
      <c r="A13" s="55" t="s">
        <v>44</v>
      </c>
      <c r="B13" s="55" t="s">
        <v>45</v>
      </c>
      <c r="C13" s="55" t="s">
        <v>46</v>
      </c>
      <c r="D13" s="56" t="s">
        <v>47</v>
      </c>
      <c r="E13" s="56">
        <v>3</v>
      </c>
      <c r="F13" s="56" t="s">
        <v>48</v>
      </c>
      <c r="G13" s="57">
        <v>64.4</v>
      </c>
      <c r="H13" s="58">
        <f aca="true" t="shared" si="2" ref="H13:H24">$H$6</f>
        <v>1</v>
      </c>
      <c r="I13" s="57">
        <f t="shared" si="1"/>
        <v>64.4</v>
      </c>
      <c r="J13" s="59"/>
      <c r="K13" s="60">
        <v>104</v>
      </c>
      <c r="N13"/>
    </row>
    <row r="14" spans="1:14" s="6" customFormat="1" ht="14.25">
      <c r="A14" s="55" t="s">
        <v>49</v>
      </c>
      <c r="B14" s="55" t="s">
        <v>50</v>
      </c>
      <c r="C14" s="55" t="s">
        <v>46</v>
      </c>
      <c r="D14" s="56" t="s">
        <v>51</v>
      </c>
      <c r="E14" s="56">
        <v>3.4</v>
      </c>
      <c r="F14" s="56" t="s">
        <v>48</v>
      </c>
      <c r="G14" s="57">
        <v>83.6</v>
      </c>
      <c r="H14" s="58">
        <f t="shared" si="2"/>
        <v>1</v>
      </c>
      <c r="I14" s="57">
        <f t="shared" si="1"/>
        <v>83.60000000000001</v>
      </c>
      <c r="J14" s="59"/>
      <c r="K14" s="60">
        <v>104</v>
      </c>
      <c r="N14"/>
    </row>
    <row r="15" spans="1:14" s="6" customFormat="1" ht="14.25">
      <c r="A15" s="55" t="s">
        <v>52</v>
      </c>
      <c r="B15" s="55" t="s">
        <v>53</v>
      </c>
      <c r="C15" s="55" t="s">
        <v>54</v>
      </c>
      <c r="D15" s="56" t="s">
        <v>55</v>
      </c>
      <c r="E15" s="56">
        <v>7</v>
      </c>
      <c r="F15" s="56" t="s">
        <v>48</v>
      </c>
      <c r="G15" s="57">
        <v>141.8</v>
      </c>
      <c r="H15" s="58">
        <f t="shared" si="2"/>
        <v>1</v>
      </c>
      <c r="I15" s="57">
        <f t="shared" si="1"/>
        <v>141.8</v>
      </c>
      <c r="J15" s="59"/>
      <c r="K15" s="60">
        <v>104</v>
      </c>
      <c r="N15"/>
    </row>
    <row r="16" spans="1:14" ht="14.25">
      <c r="A16" s="55" t="s">
        <v>56</v>
      </c>
      <c r="B16" s="55" t="s">
        <v>57</v>
      </c>
      <c r="C16" s="55" t="s">
        <v>54</v>
      </c>
      <c r="D16" s="56" t="s">
        <v>58</v>
      </c>
      <c r="E16" s="56">
        <v>9</v>
      </c>
      <c r="F16" s="56" t="s">
        <v>48</v>
      </c>
      <c r="G16" s="57">
        <v>174.75</v>
      </c>
      <c r="H16" s="58">
        <f t="shared" si="2"/>
        <v>1</v>
      </c>
      <c r="I16" s="57">
        <f t="shared" si="1"/>
        <v>174.75</v>
      </c>
      <c r="J16" s="59"/>
      <c r="K16" s="60">
        <v>104</v>
      </c>
      <c r="N16"/>
    </row>
    <row r="17" spans="1:14" s="6" customFormat="1" ht="14.25">
      <c r="A17" s="55" t="s">
        <v>59</v>
      </c>
      <c r="B17" s="55" t="s">
        <v>60</v>
      </c>
      <c r="C17" s="55" t="s">
        <v>61</v>
      </c>
      <c r="D17" s="56" t="s">
        <v>62</v>
      </c>
      <c r="E17" s="56">
        <v>10</v>
      </c>
      <c r="F17" s="56" t="s">
        <v>48</v>
      </c>
      <c r="G17" s="57">
        <v>207.75</v>
      </c>
      <c r="H17" s="58">
        <f t="shared" si="2"/>
        <v>1</v>
      </c>
      <c r="I17" s="57">
        <f t="shared" si="1"/>
        <v>207.75</v>
      </c>
      <c r="J17" s="59"/>
      <c r="K17" s="60">
        <v>104</v>
      </c>
      <c r="N17"/>
    </row>
    <row r="18" spans="1:14" ht="14.25">
      <c r="A18" s="55" t="s">
        <v>63</v>
      </c>
      <c r="B18" s="55" t="s">
        <v>64</v>
      </c>
      <c r="C18" s="55" t="s">
        <v>65</v>
      </c>
      <c r="D18" s="56" t="s">
        <v>66</v>
      </c>
      <c r="E18" s="56">
        <v>0</v>
      </c>
      <c r="F18" s="56" t="s">
        <v>35</v>
      </c>
      <c r="G18" s="57">
        <v>419.35</v>
      </c>
      <c r="H18" s="58">
        <f t="shared" si="2"/>
        <v>1</v>
      </c>
      <c r="I18" s="57">
        <f t="shared" si="1"/>
        <v>419.35</v>
      </c>
      <c r="J18" s="59"/>
      <c r="K18" s="60">
        <v>104</v>
      </c>
      <c r="N18"/>
    </row>
    <row r="19" spans="1:14" s="6" customFormat="1" ht="14.25">
      <c r="A19" s="55" t="s">
        <v>67</v>
      </c>
      <c r="B19" s="55" t="s">
        <v>68</v>
      </c>
      <c r="C19" s="55" t="s">
        <v>65</v>
      </c>
      <c r="D19" s="56" t="s">
        <v>69</v>
      </c>
      <c r="E19" s="56">
        <v>0</v>
      </c>
      <c r="F19" s="56" t="s">
        <v>35</v>
      </c>
      <c r="G19" s="57">
        <v>454.75</v>
      </c>
      <c r="H19" s="58">
        <f t="shared" si="2"/>
        <v>1</v>
      </c>
      <c r="I19" s="57">
        <f t="shared" si="1"/>
        <v>454.75</v>
      </c>
      <c r="J19" s="59"/>
      <c r="K19" s="60">
        <v>104</v>
      </c>
      <c r="N19"/>
    </row>
    <row r="20" spans="1:14" ht="14.25">
      <c r="A20" s="55" t="s">
        <v>70</v>
      </c>
      <c r="B20" s="55" t="s">
        <v>71</v>
      </c>
      <c r="C20" s="55" t="s">
        <v>65</v>
      </c>
      <c r="D20" s="56" t="s">
        <v>72</v>
      </c>
      <c r="E20" s="56">
        <v>11</v>
      </c>
      <c r="F20" s="56" t="s">
        <v>35</v>
      </c>
      <c r="G20" s="57">
        <v>495.4</v>
      </c>
      <c r="H20" s="58">
        <f t="shared" si="2"/>
        <v>1</v>
      </c>
      <c r="I20" s="57">
        <f t="shared" si="1"/>
        <v>495.40000000000003</v>
      </c>
      <c r="J20" s="59"/>
      <c r="K20" s="60">
        <v>104</v>
      </c>
      <c r="N20"/>
    </row>
    <row r="21" spans="1:14" ht="14.25">
      <c r="A21" s="55" t="s">
        <v>73</v>
      </c>
      <c r="B21" s="55" t="s">
        <v>74</v>
      </c>
      <c r="C21" s="55" t="s">
        <v>75</v>
      </c>
      <c r="D21" s="56" t="s">
        <v>76</v>
      </c>
      <c r="E21" s="56">
        <v>27</v>
      </c>
      <c r="F21" s="56" t="s">
        <v>77</v>
      </c>
      <c r="G21" s="57">
        <v>635.1500000000001</v>
      </c>
      <c r="H21" s="58">
        <f t="shared" si="2"/>
        <v>1</v>
      </c>
      <c r="I21" s="57">
        <f t="shared" si="1"/>
        <v>635.15</v>
      </c>
      <c r="J21" s="59"/>
      <c r="K21" s="60">
        <v>104</v>
      </c>
      <c r="N21"/>
    </row>
    <row r="22" spans="1:14" ht="14.25">
      <c r="A22" s="55" t="s">
        <v>78</v>
      </c>
      <c r="B22" s="55" t="s">
        <v>79</v>
      </c>
      <c r="C22" s="55" t="s">
        <v>75</v>
      </c>
      <c r="D22" s="56" t="s">
        <v>80</v>
      </c>
      <c r="E22" s="56">
        <v>37</v>
      </c>
      <c r="F22" s="56" t="s">
        <v>77</v>
      </c>
      <c r="G22" s="57">
        <v>835.25</v>
      </c>
      <c r="H22" s="58">
        <f t="shared" si="2"/>
        <v>1</v>
      </c>
      <c r="I22" s="57">
        <f t="shared" si="1"/>
        <v>835.25</v>
      </c>
      <c r="J22" s="59"/>
      <c r="K22" s="60">
        <v>104</v>
      </c>
      <c r="N22"/>
    </row>
    <row r="23" spans="1:14" ht="14.25">
      <c r="A23" s="55" t="s">
        <v>81</v>
      </c>
      <c r="B23" s="55" t="s">
        <v>82</v>
      </c>
      <c r="C23" s="55" t="s">
        <v>75</v>
      </c>
      <c r="D23" s="56" t="s">
        <v>83</v>
      </c>
      <c r="E23" s="56">
        <v>46</v>
      </c>
      <c r="F23" s="56" t="s">
        <v>77</v>
      </c>
      <c r="G23" s="57">
        <v>1033.65</v>
      </c>
      <c r="H23" s="58">
        <f t="shared" si="2"/>
        <v>1</v>
      </c>
      <c r="I23" s="57">
        <f t="shared" si="1"/>
        <v>1033.65</v>
      </c>
      <c r="J23" s="59"/>
      <c r="K23" s="60">
        <v>104</v>
      </c>
      <c r="N23"/>
    </row>
    <row r="24" spans="1:14" ht="14.25">
      <c r="A24" s="55" t="s">
        <v>84</v>
      </c>
      <c r="B24" s="55" t="s">
        <v>85</v>
      </c>
      <c r="C24" s="61" t="s">
        <v>86</v>
      </c>
      <c r="D24" s="56" t="s">
        <v>87</v>
      </c>
      <c r="E24" s="56">
        <v>60</v>
      </c>
      <c r="F24" s="56" t="s">
        <v>88</v>
      </c>
      <c r="G24" s="57">
        <v>1234.2</v>
      </c>
      <c r="H24" s="58">
        <f t="shared" si="2"/>
        <v>1</v>
      </c>
      <c r="I24" s="57">
        <f t="shared" si="1"/>
        <v>1234.2</v>
      </c>
      <c r="J24" s="59"/>
      <c r="K24" s="60">
        <v>104</v>
      </c>
      <c r="N24"/>
    </row>
    <row r="25" spans="1:14" ht="14.25">
      <c r="A25" s="62" t="s">
        <v>89</v>
      </c>
      <c r="B25" s="62" t="s">
        <v>90</v>
      </c>
      <c r="C25" s="62" t="s">
        <v>91</v>
      </c>
      <c r="D25" s="63" t="s">
        <v>92</v>
      </c>
      <c r="E25" s="63">
        <v>4.5</v>
      </c>
      <c r="F25" s="63" t="s">
        <v>93</v>
      </c>
      <c r="G25" s="64">
        <v>46.35</v>
      </c>
      <c r="H25" s="65">
        <f aca="true" t="shared" si="3" ref="H25:H27">$H$5</f>
        <v>1</v>
      </c>
      <c r="I25" s="64">
        <f t="shared" si="1"/>
        <v>46.35</v>
      </c>
      <c r="J25" s="66"/>
      <c r="K25" s="67">
        <v>106</v>
      </c>
      <c r="N25"/>
    </row>
    <row r="26" spans="1:14" ht="14.25">
      <c r="A26" s="62" t="s">
        <v>94</v>
      </c>
      <c r="B26" s="62" t="s">
        <v>95</v>
      </c>
      <c r="C26" s="62" t="s">
        <v>91</v>
      </c>
      <c r="D26" s="63" t="s">
        <v>96</v>
      </c>
      <c r="E26" s="63">
        <v>6.2</v>
      </c>
      <c r="F26" s="63" t="s">
        <v>93</v>
      </c>
      <c r="G26" s="64">
        <v>62.150000000000006</v>
      </c>
      <c r="H26" s="65">
        <f t="shared" si="3"/>
        <v>1</v>
      </c>
      <c r="I26" s="64">
        <f t="shared" si="1"/>
        <v>62.15</v>
      </c>
      <c r="J26" s="66"/>
      <c r="K26" s="67">
        <v>106</v>
      </c>
      <c r="N26"/>
    </row>
    <row r="27" spans="1:14" ht="14.25">
      <c r="A27" s="62" t="s">
        <v>97</v>
      </c>
      <c r="B27" s="62" t="s">
        <v>98</v>
      </c>
      <c r="C27" s="62" t="s">
        <v>99</v>
      </c>
      <c r="D27" s="63" t="s">
        <v>100</v>
      </c>
      <c r="E27" s="63">
        <v>9</v>
      </c>
      <c r="F27" s="63" t="s">
        <v>93</v>
      </c>
      <c r="G27" s="64">
        <v>75.8</v>
      </c>
      <c r="H27" s="65">
        <f t="shared" si="3"/>
        <v>1</v>
      </c>
      <c r="I27" s="64">
        <f t="shared" si="1"/>
        <v>75.8</v>
      </c>
      <c r="J27" s="66"/>
      <c r="K27" s="67">
        <v>106</v>
      </c>
      <c r="N27"/>
    </row>
    <row r="28" spans="1:14" ht="14.25">
      <c r="A28" s="68" t="s">
        <v>101</v>
      </c>
      <c r="B28" s="68" t="s">
        <v>102</v>
      </c>
      <c r="C28" s="68" t="s">
        <v>33</v>
      </c>
      <c r="D28" s="69" t="s">
        <v>103</v>
      </c>
      <c r="E28" s="69">
        <v>19</v>
      </c>
      <c r="F28" s="69" t="s">
        <v>35</v>
      </c>
      <c r="G28" s="70">
        <v>229.7</v>
      </c>
      <c r="H28" s="71">
        <f aca="true" t="shared" si="4" ref="H28:H30">$H$4</f>
        <v>1</v>
      </c>
      <c r="I28" s="70">
        <f t="shared" si="1"/>
        <v>229.70000000000002</v>
      </c>
      <c r="J28" s="72"/>
      <c r="K28" s="73">
        <v>123</v>
      </c>
      <c r="N28"/>
    </row>
    <row r="29" spans="1:14" ht="14.25">
      <c r="A29" s="68" t="s">
        <v>104</v>
      </c>
      <c r="B29" s="68" t="s">
        <v>105</v>
      </c>
      <c r="C29" s="68" t="s">
        <v>33</v>
      </c>
      <c r="D29" s="69" t="s">
        <v>106</v>
      </c>
      <c r="E29" s="69">
        <v>24</v>
      </c>
      <c r="F29" s="69" t="s">
        <v>35</v>
      </c>
      <c r="G29" s="70">
        <v>295.05</v>
      </c>
      <c r="H29" s="71">
        <f t="shared" si="4"/>
        <v>1</v>
      </c>
      <c r="I29" s="70">
        <f t="shared" si="1"/>
        <v>295.05</v>
      </c>
      <c r="J29" s="72"/>
      <c r="K29" s="73">
        <v>123</v>
      </c>
      <c r="N29"/>
    </row>
    <row r="30" spans="1:14" ht="14.25">
      <c r="A30" s="68" t="s">
        <v>107</v>
      </c>
      <c r="B30" s="68" t="s">
        <v>108</v>
      </c>
      <c r="C30" s="68" t="s">
        <v>41</v>
      </c>
      <c r="D30" s="69" t="s">
        <v>109</v>
      </c>
      <c r="E30" s="69">
        <v>24</v>
      </c>
      <c r="F30" s="69" t="s">
        <v>43</v>
      </c>
      <c r="G30" s="70">
        <v>262.2</v>
      </c>
      <c r="H30" s="71">
        <f t="shared" si="4"/>
        <v>1</v>
      </c>
      <c r="I30" s="70">
        <f t="shared" si="1"/>
        <v>262.2</v>
      </c>
      <c r="J30" s="72"/>
      <c r="K30" s="73">
        <v>123</v>
      </c>
      <c r="N30"/>
    </row>
    <row r="31" spans="1:14" ht="14.25">
      <c r="A31" s="74" t="s">
        <v>110</v>
      </c>
      <c r="B31" s="74" t="s">
        <v>111</v>
      </c>
      <c r="C31" s="74" t="s">
        <v>112</v>
      </c>
      <c r="D31" s="75" t="s">
        <v>113</v>
      </c>
      <c r="E31" s="75">
        <v>38</v>
      </c>
      <c r="F31" s="75" t="s">
        <v>77</v>
      </c>
      <c r="G31" s="76">
        <v>1279.4</v>
      </c>
      <c r="H31" s="77">
        <f aca="true" t="shared" si="5" ref="H31:H34">$H$7</f>
        <v>1</v>
      </c>
      <c r="I31" s="76">
        <f t="shared" si="1"/>
        <v>1279.4</v>
      </c>
      <c r="J31" s="78"/>
      <c r="K31" s="79">
        <v>125</v>
      </c>
      <c r="N31"/>
    </row>
    <row r="32" spans="1:14" ht="14.25">
      <c r="A32" s="74" t="s">
        <v>114</v>
      </c>
      <c r="B32" s="74" t="s">
        <v>115</v>
      </c>
      <c r="C32" s="74" t="s">
        <v>112</v>
      </c>
      <c r="D32" s="75" t="s">
        <v>116</v>
      </c>
      <c r="E32" s="75">
        <v>50</v>
      </c>
      <c r="F32" s="75" t="s">
        <v>77</v>
      </c>
      <c r="G32" s="76">
        <v>1682.75</v>
      </c>
      <c r="H32" s="77">
        <f t="shared" si="5"/>
        <v>1</v>
      </c>
      <c r="I32" s="76">
        <f t="shared" si="1"/>
        <v>1682.75</v>
      </c>
      <c r="J32" s="78"/>
      <c r="K32" s="79">
        <v>125</v>
      </c>
      <c r="N32"/>
    </row>
    <row r="33" spans="1:14" ht="14.25">
      <c r="A33" s="74" t="s">
        <v>117</v>
      </c>
      <c r="B33" s="74" t="s">
        <v>118</v>
      </c>
      <c r="C33" s="74" t="s">
        <v>119</v>
      </c>
      <c r="D33" s="75" t="s">
        <v>120</v>
      </c>
      <c r="E33" s="75">
        <v>65</v>
      </c>
      <c r="F33" s="75" t="s">
        <v>77</v>
      </c>
      <c r="G33" s="76">
        <v>2082.5</v>
      </c>
      <c r="H33" s="77">
        <f t="shared" si="5"/>
        <v>1</v>
      </c>
      <c r="I33" s="76">
        <f t="shared" si="1"/>
        <v>2082.5</v>
      </c>
      <c r="J33" s="78"/>
      <c r="K33" s="79">
        <v>125</v>
      </c>
      <c r="N33"/>
    </row>
    <row r="34" spans="1:14" ht="14.25">
      <c r="A34" s="74" t="s">
        <v>121</v>
      </c>
      <c r="B34" s="74" t="s">
        <v>122</v>
      </c>
      <c r="C34" s="74" t="s">
        <v>123</v>
      </c>
      <c r="D34" s="75" t="s">
        <v>124</v>
      </c>
      <c r="E34" s="75">
        <v>80</v>
      </c>
      <c r="F34" s="75" t="s">
        <v>88</v>
      </c>
      <c r="G34" s="76">
        <v>2000.8000000000002</v>
      </c>
      <c r="H34" s="77">
        <f t="shared" si="5"/>
        <v>1</v>
      </c>
      <c r="I34" s="76">
        <f t="shared" si="1"/>
        <v>2000.8</v>
      </c>
      <c r="J34" s="78"/>
      <c r="K34" s="79">
        <v>125</v>
      </c>
      <c r="N34"/>
    </row>
    <row r="35" spans="1:14" ht="14.25">
      <c r="A35" s="62" t="s">
        <v>125</v>
      </c>
      <c r="B35" s="62" t="s">
        <v>126</v>
      </c>
      <c r="C35" s="62" t="s">
        <v>91</v>
      </c>
      <c r="D35" s="63" t="s">
        <v>127</v>
      </c>
      <c r="E35" s="63">
        <v>6</v>
      </c>
      <c r="F35" s="63" t="s">
        <v>93</v>
      </c>
      <c r="G35" s="64">
        <v>149.4</v>
      </c>
      <c r="H35" s="65">
        <f aca="true" t="shared" si="6" ref="H35:H37">$H$5</f>
        <v>1</v>
      </c>
      <c r="I35" s="64">
        <f t="shared" si="1"/>
        <v>149.4</v>
      </c>
      <c r="J35" s="66"/>
      <c r="K35" s="67">
        <v>126</v>
      </c>
      <c r="N35"/>
    </row>
    <row r="36" spans="1:14" ht="14.25">
      <c r="A36" s="62" t="s">
        <v>128</v>
      </c>
      <c r="B36" s="62" t="s">
        <v>129</v>
      </c>
      <c r="C36" s="62" t="s">
        <v>91</v>
      </c>
      <c r="D36" s="63" t="s">
        <v>130</v>
      </c>
      <c r="E36" s="63">
        <v>8.25</v>
      </c>
      <c r="F36" s="63" t="s">
        <v>93</v>
      </c>
      <c r="G36" s="64">
        <v>200.10000000000002</v>
      </c>
      <c r="H36" s="65">
        <f t="shared" si="6"/>
        <v>1</v>
      </c>
      <c r="I36" s="64">
        <f t="shared" si="1"/>
        <v>200.1</v>
      </c>
      <c r="J36" s="66"/>
      <c r="K36" s="67">
        <v>126</v>
      </c>
      <c r="N36"/>
    </row>
    <row r="37" spans="1:14" ht="14.25">
      <c r="A37" s="62" t="s">
        <v>131</v>
      </c>
      <c r="B37" s="62" t="s">
        <v>132</v>
      </c>
      <c r="C37" s="62" t="s">
        <v>99</v>
      </c>
      <c r="D37" s="63" t="s">
        <v>133</v>
      </c>
      <c r="E37" s="63">
        <v>12</v>
      </c>
      <c r="F37" s="63" t="s">
        <v>93</v>
      </c>
      <c r="G37" s="64">
        <v>190</v>
      </c>
      <c r="H37" s="65">
        <f t="shared" si="6"/>
        <v>1</v>
      </c>
      <c r="I37" s="64">
        <f t="shared" si="1"/>
        <v>190</v>
      </c>
      <c r="J37" s="66"/>
      <c r="K37" s="67">
        <v>126</v>
      </c>
      <c r="N37"/>
    </row>
    <row r="38" spans="1:14" ht="14.25">
      <c r="A38" s="49" t="s">
        <v>134</v>
      </c>
      <c r="B38" s="49" t="s">
        <v>135</v>
      </c>
      <c r="C38" s="49"/>
      <c r="D38" s="50"/>
      <c r="E38" s="50">
        <v>15</v>
      </c>
      <c r="F38" s="50" t="s">
        <v>35</v>
      </c>
      <c r="G38" s="51">
        <v>681.8</v>
      </c>
      <c r="H38" s="52">
        <f aca="true" t="shared" si="7" ref="H38:H40">$H$3</f>
        <v>1</v>
      </c>
      <c r="I38" s="51">
        <f t="shared" si="1"/>
        <v>681.8000000000001</v>
      </c>
      <c r="J38" s="53"/>
      <c r="K38" s="54">
        <v>131</v>
      </c>
      <c r="N38"/>
    </row>
    <row r="39" spans="1:14" ht="14.25">
      <c r="A39" s="49" t="s">
        <v>136</v>
      </c>
      <c r="B39" s="49" t="s">
        <v>137</v>
      </c>
      <c r="C39" s="49"/>
      <c r="D39" s="50"/>
      <c r="E39" s="50">
        <v>20</v>
      </c>
      <c r="F39" s="50" t="s">
        <v>35</v>
      </c>
      <c r="G39" s="51">
        <v>712.45</v>
      </c>
      <c r="H39" s="52">
        <f t="shared" si="7"/>
        <v>1</v>
      </c>
      <c r="I39" s="51">
        <f t="shared" si="1"/>
        <v>712.45</v>
      </c>
      <c r="J39" s="53"/>
      <c r="K39" s="54">
        <v>131</v>
      </c>
      <c r="N39"/>
    </row>
    <row r="40" spans="1:14" ht="14.25">
      <c r="A40" s="49" t="s">
        <v>138</v>
      </c>
      <c r="B40" s="49" t="s">
        <v>139</v>
      </c>
      <c r="C40" s="49"/>
      <c r="D40" s="50"/>
      <c r="E40" s="50">
        <v>18</v>
      </c>
      <c r="F40" s="50" t="s">
        <v>43</v>
      </c>
      <c r="G40" s="51">
        <v>598.0500000000001</v>
      </c>
      <c r="H40" s="52">
        <f t="shared" si="7"/>
        <v>1</v>
      </c>
      <c r="I40" s="51">
        <f t="shared" si="1"/>
        <v>598.0500000000001</v>
      </c>
      <c r="J40" s="53"/>
      <c r="K40" s="54">
        <v>131</v>
      </c>
      <c r="N40"/>
    </row>
    <row r="41" spans="1:14" ht="14.25">
      <c r="A41" s="55" t="s">
        <v>140</v>
      </c>
      <c r="B41" s="55" t="s">
        <v>141</v>
      </c>
      <c r="C41" s="55" t="s">
        <v>142</v>
      </c>
      <c r="D41" s="56"/>
      <c r="E41" s="56">
        <v>37</v>
      </c>
      <c r="F41" s="56" t="s">
        <v>77</v>
      </c>
      <c r="G41" s="57">
        <v>4899.55</v>
      </c>
      <c r="H41" s="58">
        <f aca="true" t="shared" si="8" ref="H41:H43">$H$6</f>
        <v>1</v>
      </c>
      <c r="I41" s="57">
        <f t="shared" si="1"/>
        <v>4899.55</v>
      </c>
      <c r="J41" s="59"/>
      <c r="K41" s="60">
        <v>132</v>
      </c>
      <c r="N41"/>
    </row>
    <row r="42" spans="1:14" ht="14.25">
      <c r="A42" s="55" t="s">
        <v>143</v>
      </c>
      <c r="B42" s="55" t="s">
        <v>144</v>
      </c>
      <c r="C42" s="55" t="s">
        <v>145</v>
      </c>
      <c r="D42" s="56"/>
      <c r="E42" s="56">
        <v>46</v>
      </c>
      <c r="F42" s="56" t="s">
        <v>77</v>
      </c>
      <c r="G42" s="57">
        <v>6063.5</v>
      </c>
      <c r="H42" s="58">
        <f t="shared" si="8"/>
        <v>1</v>
      </c>
      <c r="I42" s="57">
        <f t="shared" si="1"/>
        <v>6063.5</v>
      </c>
      <c r="J42" s="59"/>
      <c r="K42" s="60">
        <v>132</v>
      </c>
      <c r="N42"/>
    </row>
    <row r="43" spans="1:14" ht="14.25">
      <c r="A43" s="55" t="s">
        <v>146</v>
      </c>
      <c r="B43" s="55" t="s">
        <v>147</v>
      </c>
      <c r="C43" s="55" t="s">
        <v>148</v>
      </c>
      <c r="D43" s="56"/>
      <c r="E43" s="56">
        <v>60</v>
      </c>
      <c r="F43" s="56" t="s">
        <v>88</v>
      </c>
      <c r="G43" s="57">
        <v>7239.55</v>
      </c>
      <c r="H43" s="58">
        <f t="shared" si="8"/>
        <v>1</v>
      </c>
      <c r="I43" s="57">
        <f t="shared" si="1"/>
        <v>7239.55</v>
      </c>
      <c r="J43" s="59"/>
      <c r="K43" s="60">
        <v>132</v>
      </c>
      <c r="N43"/>
    </row>
    <row r="44" spans="1:14" ht="14.25">
      <c r="A44" s="68" t="s">
        <v>149</v>
      </c>
      <c r="B44" s="68" t="s">
        <v>150</v>
      </c>
      <c r="C44" s="68" t="s">
        <v>33</v>
      </c>
      <c r="D44" s="69" t="s">
        <v>151</v>
      </c>
      <c r="E44" s="69">
        <v>19</v>
      </c>
      <c r="F44" s="69" t="s">
        <v>35</v>
      </c>
      <c r="G44" s="70">
        <v>363.20000000000005</v>
      </c>
      <c r="H44" s="71">
        <f aca="true" t="shared" si="9" ref="H44:H46">$H$4</f>
        <v>1</v>
      </c>
      <c r="I44" s="70">
        <f t="shared" si="1"/>
        <v>363.2</v>
      </c>
      <c r="J44" s="72"/>
      <c r="K44" s="73">
        <v>133</v>
      </c>
      <c r="N44"/>
    </row>
    <row r="45" spans="1:14" ht="14.25">
      <c r="A45" s="68" t="s">
        <v>152</v>
      </c>
      <c r="B45" s="68" t="s">
        <v>153</v>
      </c>
      <c r="C45" s="68" t="s">
        <v>33</v>
      </c>
      <c r="D45" s="69" t="s">
        <v>154</v>
      </c>
      <c r="E45" s="69">
        <v>25</v>
      </c>
      <c r="F45" s="69" t="s">
        <v>35</v>
      </c>
      <c r="G45" s="70">
        <v>379.5</v>
      </c>
      <c r="H45" s="71">
        <f t="shared" si="9"/>
        <v>1</v>
      </c>
      <c r="I45" s="70">
        <f t="shared" si="1"/>
        <v>379.5</v>
      </c>
      <c r="J45" s="72"/>
      <c r="K45" s="73">
        <v>133</v>
      </c>
      <c r="N45"/>
    </row>
    <row r="46" spans="1:14" ht="14.25">
      <c r="A46" s="68" t="s">
        <v>155</v>
      </c>
      <c r="B46" s="68" t="s">
        <v>156</v>
      </c>
      <c r="C46" s="68" t="s">
        <v>41</v>
      </c>
      <c r="D46" s="69" t="s">
        <v>157</v>
      </c>
      <c r="E46" s="69">
        <v>25</v>
      </c>
      <c r="F46" s="69" t="s">
        <v>43</v>
      </c>
      <c r="G46" s="70">
        <v>318.65000000000003</v>
      </c>
      <c r="H46" s="71">
        <f t="shared" si="9"/>
        <v>1</v>
      </c>
      <c r="I46" s="70">
        <f t="shared" si="1"/>
        <v>318.65000000000003</v>
      </c>
      <c r="J46" s="72"/>
      <c r="K46" s="73">
        <v>133</v>
      </c>
      <c r="N46"/>
    </row>
    <row r="47" spans="1:14" ht="14.25">
      <c r="A47" s="74" t="s">
        <v>158</v>
      </c>
      <c r="B47" s="74" t="s">
        <v>159</v>
      </c>
      <c r="C47" s="74" t="s">
        <v>112</v>
      </c>
      <c r="D47" s="75"/>
      <c r="E47" s="75">
        <v>36</v>
      </c>
      <c r="F47" s="75">
        <v>60</v>
      </c>
      <c r="G47" s="76">
        <v>1693.25</v>
      </c>
      <c r="H47" s="77">
        <f aca="true" t="shared" si="10" ref="H47:H50">$H$7</f>
        <v>1</v>
      </c>
      <c r="I47" s="76">
        <f t="shared" si="1"/>
        <v>1693.25</v>
      </c>
      <c r="J47" s="78"/>
      <c r="K47" s="79" t="s">
        <v>160</v>
      </c>
      <c r="N47"/>
    </row>
    <row r="48" spans="1:14" ht="14.25">
      <c r="A48" s="74" t="s">
        <v>161</v>
      </c>
      <c r="B48" s="74" t="s">
        <v>162</v>
      </c>
      <c r="C48" s="74" t="s">
        <v>112</v>
      </c>
      <c r="D48" s="75"/>
      <c r="E48" s="75">
        <v>50</v>
      </c>
      <c r="F48" s="75">
        <v>60</v>
      </c>
      <c r="G48" s="76">
        <v>2227.1</v>
      </c>
      <c r="H48" s="77">
        <f t="shared" si="10"/>
        <v>1</v>
      </c>
      <c r="I48" s="76">
        <f t="shared" si="1"/>
        <v>2227.1</v>
      </c>
      <c r="J48" s="78"/>
      <c r="K48" s="79" t="s">
        <v>160</v>
      </c>
      <c r="N48"/>
    </row>
    <row r="49" spans="1:14" ht="14.25">
      <c r="A49" s="74" t="s">
        <v>163</v>
      </c>
      <c r="B49" s="74" t="s">
        <v>164</v>
      </c>
      <c r="C49" s="74" t="s">
        <v>119</v>
      </c>
      <c r="D49" s="75"/>
      <c r="E49" s="75">
        <v>65</v>
      </c>
      <c r="F49" s="75">
        <v>60</v>
      </c>
      <c r="G49" s="76">
        <v>2756.15</v>
      </c>
      <c r="H49" s="77">
        <f t="shared" si="10"/>
        <v>1</v>
      </c>
      <c r="I49" s="76">
        <f t="shared" si="1"/>
        <v>2756.15</v>
      </c>
      <c r="J49" s="78"/>
      <c r="K49" s="79" t="s">
        <v>160</v>
      </c>
      <c r="N49"/>
    </row>
    <row r="50" spans="1:14" ht="14.25">
      <c r="A50" s="74" t="s">
        <v>165</v>
      </c>
      <c r="B50" s="74" t="s">
        <v>166</v>
      </c>
      <c r="C50" s="74" t="s">
        <v>123</v>
      </c>
      <c r="D50" s="75"/>
      <c r="E50" s="75">
        <v>80</v>
      </c>
      <c r="F50" s="75">
        <v>54</v>
      </c>
      <c r="G50" s="76">
        <v>2612.15</v>
      </c>
      <c r="H50" s="77">
        <f t="shared" si="10"/>
        <v>1</v>
      </c>
      <c r="I50" s="76">
        <f t="shared" si="1"/>
        <v>2612.15</v>
      </c>
      <c r="J50" s="78"/>
      <c r="K50" s="79" t="s">
        <v>167</v>
      </c>
      <c r="N50"/>
    </row>
    <row r="51" spans="1:14" ht="14.25">
      <c r="A51" s="49" t="s">
        <v>168</v>
      </c>
      <c r="B51" s="49" t="s">
        <v>169</v>
      </c>
      <c r="C51" s="49" t="s">
        <v>33</v>
      </c>
      <c r="D51" s="50" t="s">
        <v>170</v>
      </c>
      <c r="E51" s="50">
        <v>15</v>
      </c>
      <c r="F51" s="50" t="s">
        <v>35</v>
      </c>
      <c r="G51" s="51">
        <v>124.55000000000001</v>
      </c>
      <c r="H51" s="52">
        <f aca="true" t="shared" si="11" ref="H51:H53">$H$3</f>
        <v>1</v>
      </c>
      <c r="I51" s="51">
        <f t="shared" si="1"/>
        <v>124.55</v>
      </c>
      <c r="J51" s="53"/>
      <c r="K51" s="54">
        <v>203</v>
      </c>
      <c r="N51"/>
    </row>
    <row r="52" spans="1:14" ht="14.25">
      <c r="A52" s="49" t="s">
        <v>171</v>
      </c>
      <c r="B52" s="49" t="s">
        <v>172</v>
      </c>
      <c r="C52" s="49" t="s">
        <v>33</v>
      </c>
      <c r="D52" s="50" t="s">
        <v>173</v>
      </c>
      <c r="E52" s="50">
        <v>20</v>
      </c>
      <c r="F52" s="50" t="s">
        <v>35</v>
      </c>
      <c r="G52" s="51">
        <v>146.8</v>
      </c>
      <c r="H52" s="52">
        <f t="shared" si="11"/>
        <v>1</v>
      </c>
      <c r="I52" s="51">
        <f t="shared" si="1"/>
        <v>146.8</v>
      </c>
      <c r="J52" s="53"/>
      <c r="K52" s="54">
        <v>203</v>
      </c>
      <c r="N52"/>
    </row>
    <row r="53" spans="1:14" ht="14.25">
      <c r="A53" s="49" t="s">
        <v>174</v>
      </c>
      <c r="B53" s="49" t="s">
        <v>175</v>
      </c>
      <c r="C53" s="49" t="s">
        <v>41</v>
      </c>
      <c r="D53" s="50" t="s">
        <v>176</v>
      </c>
      <c r="E53" s="50">
        <v>17.2</v>
      </c>
      <c r="F53" s="50" t="s">
        <v>43</v>
      </c>
      <c r="G53" s="51">
        <v>139.5</v>
      </c>
      <c r="H53" s="52">
        <f t="shared" si="11"/>
        <v>1</v>
      </c>
      <c r="I53" s="51">
        <f t="shared" si="1"/>
        <v>139.5</v>
      </c>
      <c r="J53" s="53"/>
      <c r="K53" s="54">
        <v>203</v>
      </c>
      <c r="N53"/>
    </row>
    <row r="54" spans="1:14" ht="14.25">
      <c r="A54" s="55" t="s">
        <v>177</v>
      </c>
      <c r="B54" s="55" t="s">
        <v>178</v>
      </c>
      <c r="C54" s="55" t="s">
        <v>65</v>
      </c>
      <c r="D54" s="56" t="s">
        <v>179</v>
      </c>
      <c r="E54" s="56">
        <v>10</v>
      </c>
      <c r="F54" s="56" t="s">
        <v>35</v>
      </c>
      <c r="G54" s="57">
        <v>527.45</v>
      </c>
      <c r="H54" s="58">
        <f aca="true" t="shared" si="12" ref="H54:H59">$H$6</f>
        <v>1</v>
      </c>
      <c r="I54" s="57">
        <f t="shared" si="1"/>
        <v>527.45</v>
      </c>
      <c r="J54" s="59"/>
      <c r="K54" s="60">
        <v>204</v>
      </c>
      <c r="N54"/>
    </row>
    <row r="55" spans="1:14" ht="14.25">
      <c r="A55" s="55" t="s">
        <v>180</v>
      </c>
      <c r="B55" s="55" t="s">
        <v>181</v>
      </c>
      <c r="C55" s="55" t="s">
        <v>65</v>
      </c>
      <c r="D55" s="56" t="s">
        <v>182</v>
      </c>
      <c r="E55" s="56">
        <v>11</v>
      </c>
      <c r="F55" s="56" t="s">
        <v>35</v>
      </c>
      <c r="G55" s="57">
        <v>574.5</v>
      </c>
      <c r="H55" s="58">
        <f t="shared" si="12"/>
        <v>1</v>
      </c>
      <c r="I55" s="57">
        <f t="shared" si="1"/>
        <v>574.5</v>
      </c>
      <c r="J55" s="59"/>
      <c r="K55" s="60">
        <v>204</v>
      </c>
      <c r="N55"/>
    </row>
    <row r="56" spans="1:14" ht="14.25">
      <c r="A56" s="55" t="s">
        <v>183</v>
      </c>
      <c r="B56" s="55" t="s">
        <v>184</v>
      </c>
      <c r="C56" s="55" t="s">
        <v>75</v>
      </c>
      <c r="D56" s="56" t="s">
        <v>185</v>
      </c>
      <c r="E56" s="56">
        <v>27</v>
      </c>
      <c r="F56" s="56" t="s">
        <v>77</v>
      </c>
      <c r="G56" s="57">
        <v>736.7</v>
      </c>
      <c r="H56" s="58">
        <f t="shared" si="12"/>
        <v>1</v>
      </c>
      <c r="I56" s="57">
        <f t="shared" si="1"/>
        <v>736.7</v>
      </c>
      <c r="J56" s="59"/>
      <c r="K56" s="60">
        <v>204</v>
      </c>
      <c r="N56"/>
    </row>
    <row r="57" spans="1:14" ht="14.25">
      <c r="A57" s="55" t="s">
        <v>186</v>
      </c>
      <c r="B57" s="55" t="s">
        <v>187</v>
      </c>
      <c r="C57" s="55" t="s">
        <v>75</v>
      </c>
      <c r="D57" s="56" t="s">
        <v>188</v>
      </c>
      <c r="E57" s="56">
        <v>37</v>
      </c>
      <c r="F57" s="56" t="s">
        <v>77</v>
      </c>
      <c r="G57" s="57">
        <v>968.95</v>
      </c>
      <c r="H57" s="58">
        <f t="shared" si="12"/>
        <v>1</v>
      </c>
      <c r="I57" s="57">
        <f t="shared" si="1"/>
        <v>968.95</v>
      </c>
      <c r="J57" s="59"/>
      <c r="K57" s="60">
        <v>204</v>
      </c>
      <c r="N57"/>
    </row>
    <row r="58" spans="1:14" ht="14.25">
      <c r="A58" s="55" t="s">
        <v>189</v>
      </c>
      <c r="B58" s="55" t="s">
        <v>190</v>
      </c>
      <c r="C58" s="55" t="s">
        <v>75</v>
      </c>
      <c r="D58" s="56" t="s">
        <v>191</v>
      </c>
      <c r="E58" s="56">
        <v>46</v>
      </c>
      <c r="F58" s="56" t="s">
        <v>77</v>
      </c>
      <c r="G58" s="57">
        <v>1199</v>
      </c>
      <c r="H58" s="58">
        <f t="shared" si="12"/>
        <v>1</v>
      </c>
      <c r="I58" s="57">
        <f t="shared" si="1"/>
        <v>1199</v>
      </c>
      <c r="J58" s="59"/>
      <c r="K58" s="60">
        <v>204</v>
      </c>
      <c r="N58"/>
    </row>
    <row r="59" spans="1:14" ht="14.25">
      <c r="A59" s="55" t="s">
        <v>192</v>
      </c>
      <c r="B59" s="55" t="s">
        <v>193</v>
      </c>
      <c r="C59" s="61" t="s">
        <v>86</v>
      </c>
      <c r="D59" s="56" t="s">
        <v>194</v>
      </c>
      <c r="E59" s="56">
        <v>59</v>
      </c>
      <c r="F59" s="56" t="s">
        <v>88</v>
      </c>
      <c r="G59" s="57">
        <v>1431.5500000000002</v>
      </c>
      <c r="H59" s="58">
        <f t="shared" si="12"/>
        <v>1</v>
      </c>
      <c r="I59" s="57">
        <f t="shared" si="1"/>
        <v>1431.55</v>
      </c>
      <c r="J59" s="59"/>
      <c r="K59" s="60">
        <v>204</v>
      </c>
      <c r="N59"/>
    </row>
    <row r="60" spans="1:14" ht="14.25">
      <c r="A60" s="62" t="s">
        <v>195</v>
      </c>
      <c r="B60" s="62" t="s">
        <v>196</v>
      </c>
      <c r="C60" s="62" t="s">
        <v>91</v>
      </c>
      <c r="D60" s="63" t="s">
        <v>197</v>
      </c>
      <c r="E60" s="63">
        <v>4.5</v>
      </c>
      <c r="F60" s="63" t="s">
        <v>93</v>
      </c>
      <c r="G60" s="64">
        <v>82.95</v>
      </c>
      <c r="H60" s="65">
        <f aca="true" t="shared" si="13" ref="H60:H62">$H$5</f>
        <v>1</v>
      </c>
      <c r="I60" s="64">
        <f t="shared" si="1"/>
        <v>82.95</v>
      </c>
      <c r="J60" s="66"/>
      <c r="K60" s="67">
        <v>206</v>
      </c>
      <c r="N60"/>
    </row>
    <row r="61" spans="1:14" s="6" customFormat="1" ht="14.25">
      <c r="A61" s="62" t="s">
        <v>198</v>
      </c>
      <c r="B61" s="62" t="s">
        <v>199</v>
      </c>
      <c r="C61" s="62" t="s">
        <v>91</v>
      </c>
      <c r="D61" s="63" t="s">
        <v>200</v>
      </c>
      <c r="E61" s="63">
        <v>6.2</v>
      </c>
      <c r="F61" s="63" t="s">
        <v>93</v>
      </c>
      <c r="G61" s="64">
        <v>103.25</v>
      </c>
      <c r="H61" s="65">
        <f t="shared" si="13"/>
        <v>1</v>
      </c>
      <c r="I61" s="64">
        <f t="shared" si="1"/>
        <v>103.25</v>
      </c>
      <c r="J61" s="66"/>
      <c r="K61" s="67">
        <v>206</v>
      </c>
      <c r="N61"/>
    </row>
    <row r="62" spans="1:14" s="6" customFormat="1" ht="14.25">
      <c r="A62" s="62" t="s">
        <v>201</v>
      </c>
      <c r="B62" s="62" t="s">
        <v>202</v>
      </c>
      <c r="C62" s="62" t="s">
        <v>99</v>
      </c>
      <c r="D62" s="63" t="s">
        <v>203</v>
      </c>
      <c r="E62" s="63">
        <v>12</v>
      </c>
      <c r="F62" s="63" t="s">
        <v>93</v>
      </c>
      <c r="G62" s="64">
        <v>128.95000000000002</v>
      </c>
      <c r="H62" s="65">
        <f t="shared" si="13"/>
        <v>1</v>
      </c>
      <c r="I62" s="64">
        <f t="shared" si="1"/>
        <v>128.95</v>
      </c>
      <c r="J62" s="66"/>
      <c r="K62" s="67">
        <v>206</v>
      </c>
      <c r="N62"/>
    </row>
    <row r="63" spans="1:14" s="6" customFormat="1" ht="14.25">
      <c r="A63" s="55" t="s">
        <v>204</v>
      </c>
      <c r="B63" s="55" t="s">
        <v>205</v>
      </c>
      <c r="C63" s="55" t="s">
        <v>206</v>
      </c>
      <c r="D63" s="56" t="s">
        <v>207</v>
      </c>
      <c r="E63" s="56">
        <v>7</v>
      </c>
      <c r="F63" s="56" t="s">
        <v>48</v>
      </c>
      <c r="G63" s="57">
        <v>74.5</v>
      </c>
      <c r="H63" s="58">
        <f aca="true" t="shared" si="14" ref="H63:H66">$H$6</f>
        <v>1</v>
      </c>
      <c r="I63" s="57">
        <f t="shared" si="1"/>
        <v>74.5</v>
      </c>
      <c r="J63" s="59"/>
      <c r="K63" s="60">
        <v>204</v>
      </c>
      <c r="N63"/>
    </row>
    <row r="64" spans="1:14" s="6" customFormat="1" ht="14.25">
      <c r="A64" s="55" t="s">
        <v>208</v>
      </c>
      <c r="B64" s="55" t="s">
        <v>209</v>
      </c>
      <c r="C64" s="55" t="s">
        <v>206</v>
      </c>
      <c r="D64" s="56" t="s">
        <v>210</v>
      </c>
      <c r="E64" s="56">
        <v>5</v>
      </c>
      <c r="F64" s="56" t="s">
        <v>48</v>
      </c>
      <c r="G64" s="57">
        <v>99.1</v>
      </c>
      <c r="H64" s="58">
        <f t="shared" si="14"/>
        <v>1</v>
      </c>
      <c r="I64" s="57">
        <f t="shared" si="1"/>
        <v>99.10000000000001</v>
      </c>
      <c r="J64" s="59"/>
      <c r="K64" s="60">
        <v>204</v>
      </c>
      <c r="N64"/>
    </row>
    <row r="65" spans="1:14" s="6" customFormat="1" ht="14.25">
      <c r="A65" s="55" t="s">
        <v>211</v>
      </c>
      <c r="B65" s="55" t="s">
        <v>212</v>
      </c>
      <c r="C65" s="55" t="s">
        <v>54</v>
      </c>
      <c r="D65" s="56" t="s">
        <v>213</v>
      </c>
      <c r="E65" s="56">
        <v>6</v>
      </c>
      <c r="F65" s="56" t="s">
        <v>48</v>
      </c>
      <c r="G65" s="57">
        <v>91.95</v>
      </c>
      <c r="H65" s="58">
        <f t="shared" si="14"/>
        <v>1</v>
      </c>
      <c r="I65" s="57">
        <f t="shared" si="1"/>
        <v>91.95</v>
      </c>
      <c r="J65" s="59"/>
      <c r="K65" s="60">
        <v>204</v>
      </c>
      <c r="N65"/>
    </row>
    <row r="66" spans="1:14" ht="14.25">
      <c r="A66" s="55" t="s">
        <v>214</v>
      </c>
      <c r="B66" s="55" t="s">
        <v>215</v>
      </c>
      <c r="C66" s="55" t="s">
        <v>54</v>
      </c>
      <c r="D66" s="56" t="s">
        <v>216</v>
      </c>
      <c r="E66" s="56">
        <v>7</v>
      </c>
      <c r="F66" s="56" t="s">
        <v>48</v>
      </c>
      <c r="G66" s="57">
        <v>164.45</v>
      </c>
      <c r="H66" s="58">
        <f t="shared" si="14"/>
        <v>1</v>
      </c>
      <c r="I66" s="57">
        <f t="shared" si="1"/>
        <v>164.45000000000002</v>
      </c>
      <c r="J66" s="59"/>
      <c r="K66" s="60">
        <v>204</v>
      </c>
      <c r="N66"/>
    </row>
    <row r="67" spans="1:14" ht="14.25">
      <c r="A67" s="68" t="s">
        <v>217</v>
      </c>
      <c r="B67" s="68" t="s">
        <v>218</v>
      </c>
      <c r="C67" s="68" t="s">
        <v>33</v>
      </c>
      <c r="D67" s="69" t="s">
        <v>219</v>
      </c>
      <c r="E67" s="69">
        <v>19</v>
      </c>
      <c r="F67" s="69" t="s">
        <v>48</v>
      </c>
      <c r="G67" s="70">
        <v>360.8</v>
      </c>
      <c r="H67" s="71">
        <f aca="true" t="shared" si="15" ref="H67:H69">$H$4</f>
        <v>1</v>
      </c>
      <c r="I67" s="70">
        <f t="shared" si="1"/>
        <v>360.8</v>
      </c>
      <c r="J67" s="72"/>
      <c r="K67" s="73">
        <v>123</v>
      </c>
      <c r="N67"/>
    </row>
    <row r="68" spans="1:14" ht="14.25">
      <c r="A68" s="68" t="s">
        <v>220</v>
      </c>
      <c r="B68" s="68" t="s">
        <v>221</v>
      </c>
      <c r="C68" s="68" t="s">
        <v>33</v>
      </c>
      <c r="D68" s="69" t="s">
        <v>222</v>
      </c>
      <c r="E68" s="69">
        <v>25</v>
      </c>
      <c r="F68" s="69" t="s">
        <v>48</v>
      </c>
      <c r="G68" s="70">
        <v>458.35</v>
      </c>
      <c r="H68" s="71">
        <f t="shared" si="15"/>
        <v>1</v>
      </c>
      <c r="I68" s="70">
        <f t="shared" si="1"/>
        <v>458.35</v>
      </c>
      <c r="J68" s="72"/>
      <c r="K68" s="73">
        <v>123</v>
      </c>
      <c r="N68"/>
    </row>
    <row r="69" spans="1:14" ht="14.25">
      <c r="A69" s="68" t="s">
        <v>223</v>
      </c>
      <c r="B69" s="68" t="s">
        <v>224</v>
      </c>
      <c r="C69" s="68" t="s">
        <v>41</v>
      </c>
      <c r="D69" s="69" t="s">
        <v>225</v>
      </c>
      <c r="E69" s="69">
        <v>25</v>
      </c>
      <c r="F69" s="69" t="s">
        <v>48</v>
      </c>
      <c r="G69" s="70">
        <v>378.5</v>
      </c>
      <c r="H69" s="71">
        <f t="shared" si="15"/>
        <v>1</v>
      </c>
      <c r="I69" s="70">
        <f t="shared" si="1"/>
        <v>378.5</v>
      </c>
      <c r="J69" s="72"/>
      <c r="K69" s="73">
        <v>123</v>
      </c>
      <c r="N69"/>
    </row>
    <row r="70" spans="1:14" ht="14.25">
      <c r="A70" s="49" t="s">
        <v>226</v>
      </c>
      <c r="B70" s="49" t="s">
        <v>227</v>
      </c>
      <c r="C70" s="49" t="s">
        <v>33</v>
      </c>
      <c r="D70" s="50" t="s">
        <v>228</v>
      </c>
      <c r="E70" s="50">
        <v>18</v>
      </c>
      <c r="F70" s="50" t="s">
        <v>35</v>
      </c>
      <c r="G70" s="51">
        <v>637.8000000000001</v>
      </c>
      <c r="H70" s="52">
        <f aca="true" t="shared" si="16" ref="H70:H72">$H$3</f>
        <v>1</v>
      </c>
      <c r="I70" s="51">
        <f t="shared" si="1"/>
        <v>637.8000000000001</v>
      </c>
      <c r="J70" s="53"/>
      <c r="K70" s="54">
        <v>503</v>
      </c>
      <c r="N70"/>
    </row>
    <row r="71" spans="1:14" ht="14.25">
      <c r="A71" s="49" t="s">
        <v>229</v>
      </c>
      <c r="B71" s="49" t="s">
        <v>230</v>
      </c>
      <c r="C71" s="49" t="s">
        <v>33</v>
      </c>
      <c r="D71" s="50" t="s">
        <v>231</v>
      </c>
      <c r="E71" s="50">
        <v>24</v>
      </c>
      <c r="F71" s="50" t="s">
        <v>35</v>
      </c>
      <c r="G71" s="51">
        <v>738.8</v>
      </c>
      <c r="H71" s="52">
        <f t="shared" si="16"/>
        <v>1</v>
      </c>
      <c r="I71" s="51">
        <f t="shared" si="1"/>
        <v>738.8000000000001</v>
      </c>
      <c r="J71" s="53"/>
      <c r="K71" s="54">
        <v>503</v>
      </c>
      <c r="N71"/>
    </row>
    <row r="72" spans="1:14" ht="14.25">
      <c r="A72" s="49" t="s">
        <v>232</v>
      </c>
      <c r="B72" s="49" t="s">
        <v>233</v>
      </c>
      <c r="C72" s="49" t="s">
        <v>41</v>
      </c>
      <c r="D72" s="50" t="s">
        <v>234</v>
      </c>
      <c r="E72" s="50">
        <v>20</v>
      </c>
      <c r="F72" s="50" t="s">
        <v>43</v>
      </c>
      <c r="G72" s="51">
        <v>701.45</v>
      </c>
      <c r="H72" s="52">
        <f t="shared" si="16"/>
        <v>1</v>
      </c>
      <c r="I72" s="51">
        <f t="shared" si="1"/>
        <v>701.45</v>
      </c>
      <c r="J72" s="53"/>
      <c r="K72" s="54">
        <v>503</v>
      </c>
      <c r="N72"/>
    </row>
    <row r="73" spans="1:14" ht="14.25">
      <c r="A73" s="62" t="s">
        <v>235</v>
      </c>
      <c r="B73" s="62" t="s">
        <v>236</v>
      </c>
      <c r="C73" s="62" t="s">
        <v>91</v>
      </c>
      <c r="D73" s="63" t="s">
        <v>237</v>
      </c>
      <c r="E73" s="63">
        <v>5.5</v>
      </c>
      <c r="F73" s="63" t="s">
        <v>93</v>
      </c>
      <c r="G73" s="64">
        <v>329.65</v>
      </c>
      <c r="H73" s="65">
        <f aca="true" t="shared" si="17" ref="H73:H75">$H$5</f>
        <v>1</v>
      </c>
      <c r="I73" s="64">
        <f t="shared" si="1"/>
        <v>329.65000000000003</v>
      </c>
      <c r="J73" s="66"/>
      <c r="K73" s="67">
        <v>506</v>
      </c>
      <c r="N73"/>
    </row>
    <row r="74" spans="1:14" ht="14.25">
      <c r="A74" s="62" t="s">
        <v>238</v>
      </c>
      <c r="B74" s="62" t="s">
        <v>239</v>
      </c>
      <c r="C74" s="62" t="s">
        <v>91</v>
      </c>
      <c r="D74" s="63" t="s">
        <v>240</v>
      </c>
      <c r="E74" s="63">
        <v>7.5</v>
      </c>
      <c r="F74" s="63" t="s">
        <v>93</v>
      </c>
      <c r="G74" s="64">
        <v>379.05</v>
      </c>
      <c r="H74" s="65">
        <f t="shared" si="17"/>
        <v>1</v>
      </c>
      <c r="I74" s="64">
        <f t="shared" si="1"/>
        <v>379.05</v>
      </c>
      <c r="J74" s="66"/>
      <c r="K74" s="67">
        <v>506</v>
      </c>
      <c r="N74"/>
    </row>
    <row r="75" spans="1:14" ht="14.25">
      <c r="A75" s="62" t="s">
        <v>241</v>
      </c>
      <c r="B75" s="62" t="s">
        <v>242</v>
      </c>
      <c r="C75" s="62" t="s">
        <v>99</v>
      </c>
      <c r="D75" s="63" t="s">
        <v>243</v>
      </c>
      <c r="E75" s="63">
        <v>12</v>
      </c>
      <c r="F75" s="63" t="s">
        <v>93</v>
      </c>
      <c r="G75" s="64">
        <v>428.25</v>
      </c>
      <c r="H75" s="65">
        <f t="shared" si="17"/>
        <v>1</v>
      </c>
      <c r="I75" s="64">
        <f t="shared" si="1"/>
        <v>428.25</v>
      </c>
      <c r="J75" s="66"/>
      <c r="K75" s="67">
        <v>506</v>
      </c>
      <c r="N75"/>
    </row>
    <row r="76" spans="1:14" ht="14.25">
      <c r="A76" s="68" t="s">
        <v>244</v>
      </c>
      <c r="B76" s="68" t="s">
        <v>245</v>
      </c>
      <c r="C76" s="68" t="s">
        <v>33</v>
      </c>
      <c r="D76" s="69" t="s">
        <v>246</v>
      </c>
      <c r="E76" s="69">
        <v>6</v>
      </c>
      <c r="F76" s="69" t="s">
        <v>35</v>
      </c>
      <c r="G76" s="70">
        <v>68.35000000000001</v>
      </c>
      <c r="H76" s="71">
        <f aca="true" t="shared" si="18" ref="H76:H78">$H$4</f>
        <v>1</v>
      </c>
      <c r="I76" s="70">
        <f t="shared" si="1"/>
        <v>68.35000000000001</v>
      </c>
      <c r="J76" s="72"/>
      <c r="K76" s="73">
        <v>703</v>
      </c>
      <c r="N76"/>
    </row>
    <row r="77" spans="1:14" ht="14.25">
      <c r="A77" s="68" t="s">
        <v>247</v>
      </c>
      <c r="B77" s="68" t="s">
        <v>248</v>
      </c>
      <c r="C77" s="68" t="s">
        <v>33</v>
      </c>
      <c r="D77" s="69" t="s">
        <v>249</v>
      </c>
      <c r="E77" s="69">
        <v>8</v>
      </c>
      <c r="F77" s="69" t="s">
        <v>35</v>
      </c>
      <c r="G77" s="70">
        <v>88.85</v>
      </c>
      <c r="H77" s="71">
        <f t="shared" si="18"/>
        <v>1</v>
      </c>
      <c r="I77" s="70">
        <f t="shared" si="1"/>
        <v>88.85000000000001</v>
      </c>
      <c r="J77" s="72"/>
      <c r="K77" s="73">
        <v>703</v>
      </c>
      <c r="N77"/>
    </row>
    <row r="78" spans="1:14" ht="14.25">
      <c r="A78" s="68" t="s">
        <v>250</v>
      </c>
      <c r="B78" s="68" t="s">
        <v>251</v>
      </c>
      <c r="C78" s="68" t="s">
        <v>41</v>
      </c>
      <c r="D78" s="69" t="s">
        <v>252</v>
      </c>
      <c r="E78" s="69">
        <v>7</v>
      </c>
      <c r="F78" s="69" t="s">
        <v>43</v>
      </c>
      <c r="G78" s="70">
        <v>83.75</v>
      </c>
      <c r="H78" s="71">
        <f t="shared" si="18"/>
        <v>1</v>
      </c>
      <c r="I78" s="70">
        <f t="shared" si="1"/>
        <v>83.75</v>
      </c>
      <c r="J78" s="72"/>
      <c r="K78" s="73">
        <v>703</v>
      </c>
      <c r="N78"/>
    </row>
    <row r="79" spans="1:14" ht="14.25">
      <c r="A79" s="62" t="s">
        <v>253</v>
      </c>
      <c r="B79" s="62" t="s">
        <v>254</v>
      </c>
      <c r="C79" s="62" t="s">
        <v>91</v>
      </c>
      <c r="D79" s="63" t="s">
        <v>255</v>
      </c>
      <c r="E79" s="63">
        <v>1.2</v>
      </c>
      <c r="F79" s="63" t="s">
        <v>93</v>
      </c>
      <c r="G79" s="64">
        <v>44.45</v>
      </c>
      <c r="H79" s="65">
        <f aca="true" t="shared" si="19" ref="H79:H81">$H$5</f>
        <v>1</v>
      </c>
      <c r="I79" s="64">
        <f t="shared" si="1"/>
        <v>44.45</v>
      </c>
      <c r="J79" s="66"/>
      <c r="K79" s="67">
        <v>706</v>
      </c>
      <c r="N79"/>
    </row>
    <row r="80" spans="1:14" ht="14.25">
      <c r="A80" s="62" t="s">
        <v>256</v>
      </c>
      <c r="B80" s="62" t="s">
        <v>257</v>
      </c>
      <c r="C80" s="62" t="s">
        <v>91</v>
      </c>
      <c r="D80" s="63" t="s">
        <v>258</v>
      </c>
      <c r="E80" s="63">
        <v>2.3</v>
      </c>
      <c r="F80" s="63" t="s">
        <v>93</v>
      </c>
      <c r="G80" s="64">
        <v>54.45</v>
      </c>
      <c r="H80" s="65">
        <f t="shared" si="19"/>
        <v>1</v>
      </c>
      <c r="I80" s="64">
        <f t="shared" si="1"/>
        <v>54.45</v>
      </c>
      <c r="J80" s="66"/>
      <c r="K80" s="67">
        <v>706</v>
      </c>
      <c r="N80"/>
    </row>
    <row r="81" spans="1:14" ht="14.25">
      <c r="A81" s="62" t="s">
        <v>259</v>
      </c>
      <c r="B81" s="62" t="s">
        <v>260</v>
      </c>
      <c r="C81" s="62" t="s">
        <v>99</v>
      </c>
      <c r="D81" s="63" t="s">
        <v>261</v>
      </c>
      <c r="E81" s="63">
        <v>12</v>
      </c>
      <c r="F81" s="63" t="s">
        <v>48</v>
      </c>
      <c r="G81" s="64">
        <v>53.1</v>
      </c>
      <c r="H81" s="65">
        <f t="shared" si="19"/>
        <v>1</v>
      </c>
      <c r="I81" s="64">
        <f t="shared" si="1"/>
        <v>53.1</v>
      </c>
      <c r="J81" s="66"/>
      <c r="K81" s="67">
        <v>706</v>
      </c>
      <c r="N81"/>
    </row>
    <row r="82" spans="1:14" ht="14.25">
      <c r="A82" s="80" t="s">
        <v>262</v>
      </c>
      <c r="B82" s="80" t="s">
        <v>263</v>
      </c>
      <c r="C82" s="80" t="s">
        <v>264</v>
      </c>
      <c r="D82" s="81" t="s">
        <v>265</v>
      </c>
      <c r="E82" s="81">
        <v>15</v>
      </c>
      <c r="F82" s="81" t="s">
        <v>48</v>
      </c>
      <c r="G82" s="82">
        <v>318</v>
      </c>
      <c r="H82" s="83">
        <v>1</v>
      </c>
      <c r="I82" s="82">
        <f t="shared" si="1"/>
        <v>318</v>
      </c>
      <c r="J82" s="84"/>
      <c r="K82" s="85">
        <v>110</v>
      </c>
      <c r="N82"/>
    </row>
    <row r="83" spans="1:14" ht="14.25">
      <c r="A83" s="80" t="s">
        <v>266</v>
      </c>
      <c r="B83" s="80" t="s">
        <v>267</v>
      </c>
      <c r="C83" s="80" t="s">
        <v>264</v>
      </c>
      <c r="D83" s="81" t="s">
        <v>268</v>
      </c>
      <c r="E83" s="81">
        <v>41</v>
      </c>
      <c r="F83" s="81" t="s">
        <v>48</v>
      </c>
      <c r="G83" s="82">
        <v>330</v>
      </c>
      <c r="H83" s="83">
        <v>1</v>
      </c>
      <c r="I83" s="82">
        <f t="shared" si="1"/>
        <v>330</v>
      </c>
      <c r="J83" s="84"/>
      <c r="K83" s="85">
        <v>110</v>
      </c>
      <c r="N83"/>
    </row>
    <row r="84" spans="1:11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7"/>
    </row>
    <row r="85" spans="1:11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7"/>
    </row>
    <row r="86" spans="1:11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7"/>
    </row>
    <row r="88" spans="1:11" s="6" customFormat="1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7"/>
    </row>
    <row r="89" spans="1:11" s="6" customFormat="1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7"/>
    </row>
    <row r="90" spans="1:11" s="6" customFormat="1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7"/>
    </row>
    <row r="91" spans="1:11" s="6" customFormat="1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7"/>
    </row>
    <row r="92" spans="1:11" s="6" customFormat="1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7"/>
    </row>
    <row r="93" spans="1:11" s="6" customFormat="1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7"/>
    </row>
  </sheetData>
  <sheetProtection password="DD8A" sheet="1"/>
  <mergeCells count="12">
    <mergeCell ref="A1:C1"/>
    <mergeCell ref="G1:I1"/>
    <mergeCell ref="A2:C2"/>
    <mergeCell ref="A3:C3"/>
    <mergeCell ref="D3:G3"/>
    <mergeCell ref="D4:G4"/>
    <mergeCell ref="D5:G5"/>
    <mergeCell ref="A6:C6"/>
    <mergeCell ref="D6:G6"/>
    <mergeCell ref="A7:C7"/>
    <mergeCell ref="D7:G7"/>
    <mergeCell ref="G8:I8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2022-05-23T20:30:39Z</dcterms:modified>
  <cp:category/>
  <cp:version/>
  <cp:contentType/>
  <cp:contentStatus/>
  <cp:revision>38</cp:revision>
</cp:coreProperties>
</file>